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14700" windowHeight="8520"/>
  </bookViews>
  <sheets>
    <sheet name="打分表" sheetId="2" r:id="rId1"/>
    <sheet name="测评总表" sheetId="1" r:id="rId2"/>
  </sheets>
  <calcPr calcId="144525"/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 s="1"/>
  <c r="AM4" i="1"/>
  <c r="AW4" i="1"/>
  <c r="AN4" i="1"/>
  <c r="AO4" i="1"/>
  <c r="AP4" i="1"/>
  <c r="AQ4" i="1"/>
  <c r="AR4" i="1"/>
  <c r="AS4" i="1"/>
  <c r="AT4" i="1"/>
  <c r="AU4" i="1"/>
  <c r="AV4" i="1"/>
  <c r="X4" i="1" l="1"/>
  <c r="AX4" i="1" s="1"/>
</calcChain>
</file>

<file path=xl/sharedStrings.xml><?xml version="1.0" encoding="utf-8"?>
<sst xmlns="http://schemas.openxmlformats.org/spreadsheetml/2006/main" count="230" uniqueCount="178">
  <si>
    <t>学号</t>
  </si>
  <si>
    <t>分类</t>
  </si>
  <si>
    <t>序号</t>
  </si>
  <si>
    <t>姓名</t>
  </si>
  <si>
    <t>德育项占20%</t>
  </si>
  <si>
    <t>基分</t>
  </si>
  <si>
    <t>每人所得基本分</t>
  </si>
  <si>
    <t>政治素质</t>
  </si>
  <si>
    <t>拥护四项基本原则，自觉维护安定团结的政治局面，维护学校正常秩序，识大体顾大局，不参加非法组织、非法活动及编写、传播谣言。热爱社会主义祖国，关心国家大事，认真学习党和国家的方针政策，自觉参加政治学习和社会实践活动。</t>
  </si>
  <si>
    <t>≤3</t>
  </si>
  <si>
    <t>遵守法律法规和校规校纪，无违法违纪行为，敢于批评制止违法违纪的人和事。</t>
  </si>
  <si>
    <t>≤2</t>
  </si>
  <si>
    <t>≤4</t>
  </si>
  <si>
    <t>认真参加班会及各类政治学习，出满勤（根据各班班会记录进行考核）</t>
  </si>
  <si>
    <t>+2</t>
  </si>
  <si>
    <t>社会工作及实践</t>
  </si>
  <si>
    <t>最多取两项职务累计加分（封顶12分）</t>
  </si>
  <si>
    <t xml:space="preserve"> 寝室长（被通报寝室寝室长除外）加1分</t>
  </si>
  <si>
    <t>+8/+10</t>
  </si>
  <si>
    <t>封顶分为8分</t>
  </si>
  <si>
    <t>+6/+4</t>
  </si>
  <si>
    <t>+4/+3</t>
  </si>
  <si>
    <t>学习态度</t>
  </si>
  <si>
    <t xml:space="preserve"> </t>
  </si>
  <si>
    <t>因违纪受学校处分的，每次扣</t>
  </si>
  <si>
    <t>日常表现</t>
  </si>
  <si>
    <t>酗酒闹事每次（另作校纪处分）</t>
  </si>
  <si>
    <t>夜不归宿（正当理由请假除外）、未经请假擅自离校并造成不良影响者</t>
  </si>
  <si>
    <t>在寝室里做饭菜、使用大功率电器</t>
  </si>
  <si>
    <t>智育项占70%</t>
  </si>
  <si>
    <t>学习成绩</t>
  </si>
  <si>
    <t>英语及其他小语种、计算机等级考试</t>
  </si>
  <si>
    <t xml:space="preserve">通过国家英语考试（三者均过加6分,每年均可加分） </t>
  </si>
  <si>
    <t>大学英语四级/四六级均通过</t>
  </si>
  <si>
    <t>+2/+4</t>
  </si>
  <si>
    <t>BEC等证书</t>
  </si>
  <si>
    <t>英语口语获A级以上证书</t>
  </si>
  <si>
    <t>+4</t>
  </si>
  <si>
    <t xml:space="preserve"> 通过其他小语种（通过两项加1分，封顶分2分,每年均可加分）</t>
  </si>
  <si>
    <t>日语2级、韩语3级、法语四级（其他小语种难度可以和英语四级兑换的）</t>
  </si>
  <si>
    <t>通过二级</t>
  </si>
  <si>
    <t>＋2</t>
  </si>
  <si>
    <t>+3/+4</t>
  </si>
  <si>
    <t>通过省级计算机考试（不和国家二级叠加,每年均可加分）</t>
  </si>
  <si>
    <t>特等奖</t>
  </si>
  <si>
    <t>10</t>
  </si>
  <si>
    <t>一等奖</t>
  </si>
  <si>
    <t>8</t>
  </si>
  <si>
    <t>二等奖</t>
  </si>
  <si>
    <t>6</t>
  </si>
  <si>
    <t>三等奖</t>
  </si>
  <si>
    <t>4</t>
  </si>
  <si>
    <t>2</t>
  </si>
  <si>
    <t>优胜奖</t>
  </si>
  <si>
    <t>1</t>
  </si>
  <si>
    <t>0.5</t>
  </si>
  <si>
    <t>0.3</t>
  </si>
  <si>
    <t>参与科研项目</t>
  </si>
  <si>
    <t>国家级</t>
  </si>
  <si>
    <t>省级</t>
  </si>
  <si>
    <t>+4/+2</t>
  </si>
  <si>
    <t>校级</t>
  </si>
  <si>
    <t>+2/+1</t>
  </si>
  <si>
    <t>申报专利</t>
  </si>
  <si>
    <t>累积</t>
  </si>
  <si>
    <t>发表学术论文</t>
  </si>
  <si>
    <t>学习情况扣分</t>
  </si>
  <si>
    <t>累计，不封顶</t>
  </si>
  <si>
    <t>文体占10%</t>
  </si>
  <si>
    <t>基本</t>
  </si>
  <si>
    <t>40</t>
  </si>
  <si>
    <t>技能证书</t>
  </si>
  <si>
    <t>封顶分10分</t>
  </si>
  <si>
    <t>发 表
各 类
文 章</t>
  </si>
  <si>
    <t>封顶40分</t>
  </si>
  <si>
    <t>一等奖（第1名）</t>
  </si>
  <si>
    <t>二等奖（第2—3名）</t>
  </si>
  <si>
    <t>三等奖（第4—6名）</t>
  </si>
  <si>
    <t>其他奖项</t>
  </si>
  <si>
    <t>封顶2分</t>
  </si>
  <si>
    <t xml:space="preserve">                化工学院学生综合测评情况统计表</t>
  </si>
  <si>
    <r>
      <t>一名同学测评完成后选着第四行复制，在对应位置</t>
    </r>
    <r>
      <rPr>
        <sz val="12"/>
        <rFont val="宋体"/>
        <charset val="134"/>
      </rPr>
      <t>以</t>
    </r>
    <r>
      <rPr>
        <sz val="12"/>
        <color indexed="10"/>
        <rFont val="宋体"/>
        <charset val="134"/>
      </rPr>
      <t>选择性粘贴中</t>
    </r>
    <r>
      <rPr>
        <sz val="12"/>
        <rFont val="宋体"/>
        <charset val="134"/>
      </rPr>
      <t>的</t>
    </r>
    <r>
      <rPr>
        <b/>
        <sz val="12"/>
        <color indexed="10"/>
        <rFont val="宋体"/>
        <charset val="134"/>
      </rPr>
      <t>“数值”方式</t>
    </r>
    <r>
      <rPr>
        <sz val="12"/>
        <rFont val="宋体"/>
        <charset val="134"/>
      </rPr>
      <t>进行粘贴</t>
    </r>
    <r>
      <rPr>
        <sz val="12"/>
        <color indexed="10"/>
        <rFont val="宋体"/>
        <charset val="134"/>
      </rPr>
      <t>。</t>
    </r>
  </si>
  <si>
    <t>6-11</t>
  </si>
  <si>
    <t>扣
分
总
计</t>
  </si>
  <si>
    <t>德
育
总
分</t>
  </si>
  <si>
    <t>智
育
总
分</t>
  </si>
  <si>
    <t>文体
总
分</t>
  </si>
  <si>
    <t>总
评
得
分</t>
  </si>
  <si>
    <t>签名</t>
  </si>
  <si>
    <t>扣分总计</t>
    <phoneticPr fontId="23" type="noConversion"/>
  </si>
  <si>
    <t>上课迟到或早退、无故不参加晨读的每次（以班级副班长考核为主）</t>
    <phoneticPr fontId="23" type="noConversion"/>
  </si>
  <si>
    <t>≤+3</t>
    <phoneticPr fontId="23" type="noConversion"/>
  </si>
  <si>
    <t>课堂出满勤（正当理由请假除外）的每期（以学习部课堂考勤为准）</t>
    <phoneticPr fontId="23" type="noConversion"/>
  </si>
  <si>
    <t>44、45、46</t>
    <phoneticPr fontId="23" type="noConversion"/>
  </si>
  <si>
    <t>48、49</t>
    <phoneticPr fontId="23" type="noConversion"/>
  </si>
  <si>
    <t>58（扣分）</t>
    <phoneticPr fontId="23" type="noConversion"/>
  </si>
  <si>
    <t>（25-42）扣
分
总
计</t>
    <phoneticPr fontId="23" type="noConversion"/>
  </si>
  <si>
    <t>≤2/3</t>
    <phoneticPr fontId="23" type="noConversion"/>
  </si>
  <si>
    <t>+2</t>
    <phoneticPr fontId="23" type="noConversion"/>
  </si>
  <si>
    <r>
      <t>各类文化学习科技竞赛</t>
    </r>
    <r>
      <rPr>
        <sz val="12"/>
        <rFont val="Times New Roman"/>
        <family val="1"/>
      </rPr>
      <t xml:space="preserve"> </t>
    </r>
  </si>
  <si>
    <t>旷课每节（根据院学习部及班级考勤记录进行考核）</t>
    <phoneticPr fontId="23" type="noConversion"/>
  </si>
  <si>
    <t>参加院代理家长/被评为“优秀代理家长”（由青志部进行考核评分）</t>
    <phoneticPr fontId="23" type="noConversion"/>
  </si>
  <si>
    <t>班长、团支书分别加5分。</t>
    <phoneticPr fontId="23" type="noConversion"/>
  </si>
  <si>
    <t>2</t>
    <phoneticPr fontId="23" type="noConversion"/>
  </si>
  <si>
    <t>获得省级“百佳大学生”、“百佳大学生党员”每项加10分</t>
    <phoneticPr fontId="23" type="noConversion"/>
  </si>
  <si>
    <t>不支持院、校工作，造成不良影响</t>
    <phoneticPr fontId="23" type="noConversion"/>
  </si>
  <si>
    <t>未经请假、缺席班会、政治学习、有关会议、组织生活、公益劳动和规定参加的集体活动的每次</t>
    <phoneticPr fontId="23" type="noConversion"/>
  </si>
  <si>
    <t>-1</t>
    <phoneticPr fontId="23" type="noConversion"/>
  </si>
  <si>
    <t>获得校级“十佳学生”、“十佳学生干部”每项加6分</t>
    <phoneticPr fontId="23" type="noConversion"/>
  </si>
  <si>
    <t>未经审批私自校外住宿或私自调换寝室（另作校纪处分）</t>
    <phoneticPr fontId="23" type="noConversion"/>
  </si>
  <si>
    <t>普通话二乙以上（含），驾照（C以上）、SIYB培训结业证、国家（省级）二级裁判证、营养师证、人力资源管理三级证等每项加3分；人力资源管理二级证、会计证、国家一级裁判证等职业技能证每项加5分。（需要是国家正规机关颁发的,每年均可加分）</t>
    <phoneticPr fontId="23" type="noConversion"/>
  </si>
  <si>
    <t>文明卫生活动</t>
    <phoneticPr fontId="23" type="noConversion"/>
  </si>
  <si>
    <t>获省级“三好学生”、“优秀学生干部”、“十佳寝室长”的每项/获两项及以上</t>
    <phoneticPr fontId="23" type="noConversion"/>
  </si>
  <si>
    <t>上学年内的思修课、近代史课、马列课、毛概课四门课程不及格的每科次</t>
    <phoneticPr fontId="23" type="noConversion"/>
  </si>
  <si>
    <t>市、校级文体竞赛，个人竞赛获奖加分/团队获奖按个人竞赛×0.7（在校各类比赛中荣获校“十佳辩手”等“十佳”称号的，参照文体类校级竞赛一等奖加分；在校、院各类比赛中荣获“最佳”称号的，如比赛中同时设有一、二、三等奖，分别参照智育、文体类校、院级竞赛二等奖加分；如比赛中未设有一、二、三等奖，则分别参照智育、文体类校、院级竞赛一等奖加分。获校、院“优秀辩手”的分别参照文体类校、院级竞赛三等奖加分）（于上学年期间获得）</t>
    <phoneticPr fontId="23" type="noConversion"/>
  </si>
  <si>
    <t>院级竞赛，个人竞赛获奖加分/团队获奖按个人竞赛×0.7（包括校运会、球类比赛、定向越野、中文辩论赛、中文演讲比赛、寝室设计大赛、百科知识竞赛、党的知识竞赛、班徽/班服设计大赛主要设计者、书画大赛、校园歌手大赛、国防知识竞赛、征文比赛、英文演讲、辩论比赛班级擂台赛中的各类比赛等）（于上学年期间获得）</t>
    <phoneticPr fontId="23" type="noConversion"/>
  </si>
  <si>
    <t>省级以上文体竞赛，个人竞赛获奖加分/团队获奖按个人竞赛×0.7（于上学年期间获得）</t>
    <phoneticPr fontId="23" type="noConversion"/>
  </si>
  <si>
    <t>市、校级各类竞赛（科研创新类竞赛）（于上学年期间获得）</t>
    <phoneticPr fontId="23" type="noConversion"/>
  </si>
  <si>
    <t>院级各类竞赛（科研创新类竞赛）（于上学年期间获得）</t>
    <phoneticPr fontId="23" type="noConversion"/>
  </si>
  <si>
    <t>省级或省赛区各类竞赛(科研创新类竞赛；团体类竞赛，负责人根据获奖情况加分，其他参与成员加获奖得分×0.8)（于上学年期间获得）</t>
    <phoneticPr fontId="23" type="noConversion"/>
  </si>
  <si>
    <t>国家级各类竞赛(包括全国大学生英语竞赛、各类学科（物理、数学等）、数模、“挑战杯”等各类科技创新、创业大赛等，团体类如“东华科技-陕鼓杯”全国大学生化工设计竞赛，负责人根据获奖情况加分，其他参与成员加获奖得分×0.8)（于上学年期间获得）</t>
    <phoneticPr fontId="23" type="noConversion"/>
  </si>
  <si>
    <t>湘潭大学化工学院德、智、体综合测评细则(2019年修正）</t>
    <phoneticPr fontId="23" type="noConversion"/>
  </si>
  <si>
    <t>大学生创新性实验计划项目（上学年申报的）等申报成功的，负责人/成员分别加；（于上学年申报可加，非上学年申报的项目不加分）
参与老师科研项目每项加1分（需六个月以上并有项目负责老师开具的证明，再交到学工办审查备案，不同项目可累加）封顶2分。</t>
    <phoneticPr fontId="23" type="noConversion"/>
  </si>
  <si>
    <t>+8</t>
    <phoneticPr fontId="23" type="noConversion"/>
  </si>
  <si>
    <t>+6</t>
    <phoneticPr fontId="23" type="noConversion"/>
  </si>
  <si>
    <t>+4</t>
    <phoneticPr fontId="23" type="noConversion"/>
  </si>
  <si>
    <t>+3</t>
    <phoneticPr fontId="23" type="noConversion"/>
  </si>
  <si>
    <t>在上学年期间为校艺术团成员、院球队队员、青志队队员、校运会运动员(如果在校运会中获奖则此项不累加)及教练、院辩论队队员、灵性原野队队员、院迎新晚会演员（此项不累加,且各类队长此项不多加分）</t>
    <phoneticPr fontId="23" type="noConversion"/>
  </si>
  <si>
    <t xml:space="preserve"> 扣 分 项</t>
    <phoneticPr fontId="23" type="noConversion"/>
  </si>
  <si>
    <t>经查实书写张贴大字报、进行反动宣传者、宣传参加邪教组织者或转载编写反党反社会言论者、泄露国家秘密者德育不及格，取消学院所有奖助学金、荣誉的评选。</t>
    <phoneticPr fontId="23" type="noConversion"/>
  </si>
  <si>
    <t>宿舍卫生、纪律检查不合格的成员每次（以院日管部的记录为准）</t>
    <phoneticPr fontId="23" type="noConversion"/>
  </si>
  <si>
    <t>2</t>
    <phoneticPr fontId="23" type="noConversion"/>
  </si>
  <si>
    <t>上学年学习成绩（等于平均成绩*0.9）注意：此项已由学院统一算出，请参见“附件成绩项目得分”</t>
    <phoneticPr fontId="23" type="noConversion"/>
  </si>
  <si>
    <t>在上学年期间参加百人大合唱获得一等奖+2、二等奖+1.5、三等奖+1、未获奖+0.5（不累加）</t>
    <phoneticPr fontId="23" type="noConversion"/>
  </si>
  <si>
    <t>参加了上学年团校、各类党课培训班、网上党校考试每项各1分（党员、预备党员按4分计，每年均可加分）</t>
    <phoneticPr fontId="23" type="noConversion"/>
  </si>
  <si>
    <r>
      <t>测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评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项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目</t>
    </r>
  </si>
  <si>
    <r>
      <t>加</t>
    </r>
    <r>
      <rPr>
        <sz val="12"/>
        <rFont val="Times New Roman"/>
        <family val="1"/>
      </rPr>
      <t xml:space="preserve">    </t>
    </r>
    <r>
      <rPr>
        <sz val="12"/>
        <rFont val="宋体"/>
        <family val="3"/>
        <charset val="134"/>
      </rPr>
      <t>分</t>
    </r>
    <r>
      <rPr>
        <sz val="12"/>
        <rFont val="Times New Roman"/>
        <family val="1"/>
      </rPr>
      <t xml:space="preserve">   </t>
    </r>
    <r>
      <rPr>
        <sz val="12"/>
        <rFont val="宋体"/>
        <family val="3"/>
        <charset val="134"/>
      </rPr>
      <t>项</t>
    </r>
    <phoneticPr fontId="23" type="noConversion"/>
  </si>
  <si>
    <t>+10</t>
    <phoneticPr fontId="23" type="noConversion"/>
  </si>
  <si>
    <t>+6</t>
    <phoneticPr fontId="23" type="noConversion"/>
  </si>
  <si>
    <t>+10/+6</t>
    <phoneticPr fontId="23" type="noConversion"/>
  </si>
  <si>
    <r>
      <t>上学年期间</t>
    </r>
    <r>
      <rPr>
        <sz val="12"/>
        <rFont val="宋体"/>
        <family val="3"/>
        <charset val="134"/>
      </rPr>
      <t>在校寝室评比中被评为“示范寝室”/“文明寝室”的每成员分别加</t>
    </r>
    <phoneticPr fontId="23" type="noConversion"/>
  </si>
  <si>
    <r>
      <t>上学年期间</t>
    </r>
    <r>
      <rPr>
        <sz val="12"/>
        <rFont val="宋体"/>
        <family val="3"/>
        <charset val="134"/>
      </rPr>
      <t>在院寝室卫生检查评比中被表扬的寝室，寝室成员每次加1分（可累加）</t>
    </r>
    <phoneticPr fontId="23" type="noConversion"/>
  </si>
  <si>
    <r>
      <t xml:space="preserve"> </t>
    </r>
    <r>
      <rPr>
        <b/>
        <sz val="10.5"/>
        <rFont val="宋体"/>
        <family val="3"/>
        <charset val="134"/>
      </rPr>
      <t>学习态度</t>
    </r>
    <phoneticPr fontId="23" type="noConversion"/>
  </si>
  <si>
    <r>
      <t>在晨读活动中被评为晨读积极分子(以院学习部记录为准)—</t>
    </r>
    <r>
      <rPr>
        <sz val="12"/>
        <rFont val="宋体"/>
        <family val="3"/>
        <charset val="134"/>
      </rPr>
      <t>（大一学生）</t>
    </r>
    <phoneticPr fontId="23" type="noConversion"/>
  </si>
  <si>
    <t>-10</t>
    <phoneticPr fontId="23" type="noConversion"/>
  </si>
  <si>
    <t>-5</t>
    <phoneticPr fontId="23" type="noConversion"/>
  </si>
  <si>
    <r>
      <t xml:space="preserve"> </t>
    </r>
    <r>
      <rPr>
        <sz val="12"/>
        <rFont val="Times New Roman"/>
        <family val="1"/>
      </rPr>
      <t xml:space="preserve">   </t>
    </r>
    <r>
      <rPr>
        <sz val="12"/>
        <rFont val="宋体"/>
        <family val="3"/>
        <charset val="134"/>
      </rPr>
      <t>加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分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项</t>
    </r>
    <r>
      <rPr>
        <sz val="12"/>
        <rFont val="Times New Roman"/>
        <family val="1"/>
      </rPr>
      <t xml:space="preserve"> </t>
    </r>
    <phoneticPr fontId="23" type="noConversion"/>
  </si>
  <si>
    <t>+2</t>
    <phoneticPr fontId="23" type="noConversion"/>
  </si>
  <si>
    <r>
      <t>加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分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项</t>
    </r>
    <phoneticPr fontId="23" type="noConversion"/>
  </si>
  <si>
    <r>
      <t>文</t>
    </r>
    <r>
      <rPr>
        <b/>
        <sz val="12"/>
        <rFont val="Times New Roman"/>
        <family val="1"/>
      </rPr>
      <t xml:space="preserve"> </t>
    </r>
    <r>
      <rPr>
        <b/>
        <sz val="12"/>
        <rFont val="宋体"/>
        <family val="3"/>
        <charset val="134"/>
      </rPr>
      <t>体</t>
    </r>
    <r>
      <rPr>
        <b/>
        <sz val="12"/>
        <rFont val="Times New Roman"/>
        <family val="1"/>
      </rPr>
      <t xml:space="preserve">  </t>
    </r>
    <r>
      <rPr>
        <b/>
        <sz val="12"/>
        <rFont val="宋体"/>
        <family val="3"/>
        <charset val="134"/>
      </rPr>
      <t>素</t>
    </r>
    <r>
      <rPr>
        <b/>
        <sz val="12"/>
        <rFont val="Times New Roman"/>
        <family val="1"/>
      </rPr>
      <t xml:space="preserve">  </t>
    </r>
    <r>
      <rPr>
        <b/>
        <sz val="12"/>
        <rFont val="宋体"/>
        <family val="3"/>
        <charset val="134"/>
      </rPr>
      <t>质</t>
    </r>
    <phoneticPr fontId="23" type="noConversion"/>
  </si>
  <si>
    <t>+15</t>
    <phoneticPr fontId="23" type="noConversion"/>
  </si>
  <si>
    <t>+8</t>
    <phoneticPr fontId="23" type="noConversion"/>
  </si>
  <si>
    <t>+5</t>
    <phoneticPr fontId="23" type="noConversion"/>
  </si>
  <si>
    <t>+4</t>
    <phoneticPr fontId="23" type="noConversion"/>
  </si>
  <si>
    <t>+1</t>
    <phoneticPr fontId="23" type="noConversion"/>
  </si>
  <si>
    <t>在上学年军训中被评为优秀军训生（大一学生）</t>
    <phoneticPr fontId="23" type="noConversion"/>
  </si>
  <si>
    <t>+0.5</t>
    <phoneticPr fontId="23" type="noConversion"/>
  </si>
  <si>
    <r>
      <t>申报成功的</t>
    </r>
    <r>
      <rPr>
        <sz val="12"/>
        <rFont val="宋体"/>
        <family val="3"/>
        <charset val="134"/>
      </rPr>
      <t>省、校级德育实践项目团队的</t>
    </r>
    <r>
      <rPr>
        <sz val="12"/>
        <color rgb="FFFF0000"/>
        <rFont val="宋体"/>
        <family val="3"/>
        <charset val="134"/>
      </rPr>
      <t>分别加10分/6分</t>
    </r>
    <r>
      <rPr>
        <sz val="12"/>
        <rFont val="宋体"/>
        <family val="3"/>
        <charset val="134"/>
      </rPr>
      <t>，主要负责人按获评情况加分，参与者获奖得分×0.7</t>
    </r>
    <phoneticPr fontId="23" type="noConversion"/>
  </si>
  <si>
    <r>
      <t>不遵守社会公德、</t>
    </r>
    <r>
      <rPr>
        <sz val="10.5"/>
        <color rgb="FFFF0000"/>
        <rFont val="宋体"/>
        <family val="3"/>
        <charset val="134"/>
      </rPr>
      <t>故意</t>
    </r>
    <r>
      <rPr>
        <sz val="10.5"/>
        <rFont val="宋体"/>
        <family val="3"/>
        <charset val="134"/>
      </rPr>
      <t>损坏公物的每次</t>
    </r>
    <phoneticPr fontId="23" type="noConversion"/>
  </si>
  <si>
    <r>
      <t>和同学吵架、</t>
    </r>
    <r>
      <rPr>
        <sz val="10.5"/>
        <color rgb="FFFF0000"/>
        <rFont val="宋体"/>
        <family val="3"/>
        <charset val="134"/>
      </rPr>
      <t>打架或起哄造成不良影响但未构成纪律处分者每次</t>
    </r>
    <phoneticPr fontId="23" type="noConversion"/>
  </si>
  <si>
    <r>
      <rPr>
        <sz val="10.5"/>
        <color rgb="FFFF0000"/>
        <rFont val="宋体"/>
        <family val="3"/>
        <charset val="134"/>
      </rPr>
      <t>在学校规定的休息时间内</t>
    </r>
    <r>
      <rPr>
        <sz val="10.5"/>
        <rFont val="宋体"/>
        <family val="3"/>
        <charset val="134"/>
      </rPr>
      <t>在寝室大声叫喊打闹、打牌下棋、打游戏、公放音乐或打球等影响他人休息者每次</t>
    </r>
    <phoneticPr fontId="23" type="noConversion"/>
  </si>
  <si>
    <r>
      <t>通过计算机三级/四级或软件工程师/</t>
    </r>
    <r>
      <rPr>
        <sz val="10.5"/>
        <color rgb="FFFF0000"/>
        <rFont val="宋体"/>
        <family val="3"/>
        <charset val="134"/>
      </rPr>
      <t>网络工程师</t>
    </r>
    <phoneticPr fontId="23" type="noConversion"/>
  </si>
  <si>
    <t>成功申报授权专利/公开专利每项,第1作者加8/6分，第2、3作者加6/4分，第4、5作者加5/3分，第6、7、8作者加4/2分</t>
    <phoneticPr fontId="23" type="noConversion"/>
  </si>
  <si>
    <r>
      <t>在上学年期间，挂科后补考通过者每科次减1分，补考未过者每科次</t>
    </r>
    <r>
      <rPr>
        <sz val="11"/>
        <color rgb="FFFF0000"/>
        <rFont val="宋体"/>
        <family val="3"/>
        <charset val="134"/>
      </rPr>
      <t>减2分</t>
    </r>
    <r>
      <rPr>
        <sz val="11"/>
        <rFont val="宋体"/>
        <family val="3"/>
        <charset val="134"/>
      </rPr>
      <t>，不封顶，且下学期开学初重考情况记入上学年（即此次）测评。</t>
    </r>
    <phoneticPr fontId="23" type="noConversion"/>
  </si>
  <si>
    <r>
      <t>上学年期间，在人民日报、中国教育报、光明网、人民网、中青网等国家级刊物、媒体上发稿每篇加6分。在</t>
    </r>
    <r>
      <rPr>
        <sz val="11"/>
        <color rgb="FFFF0000"/>
        <rFont val="宋体"/>
        <family val="3"/>
        <charset val="134"/>
      </rPr>
      <t>中国大学生网、新湖南</t>
    </r>
    <r>
      <rPr>
        <sz val="11"/>
        <rFont val="宋体"/>
        <family val="3"/>
        <charset val="134"/>
      </rPr>
      <t>、湖南日报、大学生在线、红网、湖南共青网等省级刊物、媒体上发稿每篇加3分，封顶30分；在市级、湖南教育在线、大学生校内网、校报、三翼、学工在线、</t>
    </r>
    <r>
      <rPr>
        <sz val="11"/>
        <color rgb="FFFF0000"/>
        <rFont val="宋体"/>
        <family val="3"/>
        <charset val="134"/>
      </rPr>
      <t>易班、学院官网及官方微信</t>
    </r>
    <r>
      <rPr>
        <sz val="11"/>
        <rFont val="宋体"/>
        <family val="3"/>
        <charset val="134"/>
      </rPr>
      <t>等刊物媒体上发表文学类、通讯类文章每篇加1分，封顶分为20分。（一稿多投只算一篇，第二作者×0.7）</t>
    </r>
    <phoneticPr fontId="23" type="noConversion"/>
  </si>
  <si>
    <t>+2</t>
    <phoneticPr fontId="23" type="noConversion"/>
  </si>
  <si>
    <r>
      <t>获得</t>
    </r>
    <r>
      <rPr>
        <sz val="10.5"/>
        <color rgb="FFFF0000"/>
        <rFont val="宋体"/>
        <family val="3"/>
        <charset val="134"/>
      </rPr>
      <t>校级</t>
    </r>
    <r>
      <rPr>
        <sz val="10.5"/>
        <rFont val="宋体"/>
        <family val="3"/>
        <charset val="134"/>
      </rPr>
      <t>“优秀心理委员”，青年马克思主义者培训工程
 、入党积极分子培训班、发展对象培训班、预备党员培训班“优秀学员”每项</t>
    </r>
    <phoneticPr fontId="23" type="noConversion"/>
  </si>
  <si>
    <r>
      <t>获得</t>
    </r>
    <r>
      <rPr>
        <sz val="10.5"/>
        <color rgb="FFFF0000"/>
        <rFont val="宋体"/>
        <family val="3"/>
        <charset val="134"/>
      </rPr>
      <t>院级</t>
    </r>
    <r>
      <rPr>
        <sz val="10.5"/>
        <rFont val="宋体"/>
        <family val="3"/>
        <charset val="134"/>
      </rPr>
      <t>“优秀心理委员”，“优秀礼仪队队员”，入党积极分子培训班、发展对象培训班、预备党员培训班和院级团校课获得“优秀学员”</t>
    </r>
    <phoneticPr fontId="23" type="noConversion"/>
  </si>
  <si>
    <r>
      <t>上学年期间</t>
    </r>
    <r>
      <rPr>
        <sz val="12"/>
        <rFont val="宋体"/>
        <family val="3"/>
        <charset val="134"/>
      </rPr>
      <t>在院寝室评比中被评为“优秀寝室”或其他称号的每成员分别加（可累加）</t>
    </r>
    <phoneticPr fontId="23" type="noConversion"/>
  </si>
  <si>
    <t>通过国家计级算机考试（45、46项可累加，封顶分5分,每年均可加分）</t>
    <phoneticPr fontId="23" type="noConversion"/>
  </si>
  <si>
    <t>　在SCI或EI/CSCD国外权威学术刊物上独立发表论文每篇10/8加分（第一作者加10/8分，其他合作者依次加9/7、8/6、7/5、6/4分）；在国家级学术刊物上独立发表论文每篇加6分（第一作者加6分，其他合作者依次加5、4、3、2分）；省级学术刊物上独立发表论文每篇加4分（第一作者加4分，其他合作者依次加3、2、1、0.5分）
老师为第一作者的，学生为第二作者的可按第一作者加分；不同作品可累加，同一作品取最高项</t>
    <phoneticPr fontId="23" type="noConversion"/>
  </si>
  <si>
    <r>
      <t>校、院学生会主席团成员；学工助理主任；</t>
    </r>
    <r>
      <rPr>
        <sz val="10.5"/>
        <color rgb="FFFF0000"/>
        <rFont val="宋体"/>
        <family val="3"/>
        <charset val="134"/>
      </rPr>
      <t>院党务助理</t>
    </r>
    <r>
      <rPr>
        <sz val="10.5"/>
        <rFont val="宋体"/>
        <family val="3"/>
        <charset val="134"/>
      </rPr>
      <t>；各党支部书记加8分。</t>
    </r>
    <phoneticPr fontId="23" type="noConversion"/>
  </si>
  <si>
    <r>
      <t>养成教育辅导员、</t>
    </r>
    <r>
      <rPr>
        <sz val="10.5"/>
        <color rgb="FFFF0000"/>
        <rFont val="宋体"/>
        <family val="3"/>
        <charset val="134"/>
      </rPr>
      <t>政治辅导员</t>
    </r>
    <r>
      <rPr>
        <sz val="10.5"/>
        <rFont val="宋体"/>
        <family val="3"/>
        <charset val="134"/>
      </rPr>
      <t>、英语辅导员分别加8分、5分、5分。</t>
    </r>
    <phoneticPr fontId="23" type="noConversion"/>
  </si>
  <si>
    <t>校、院学生会部长、副部长；自管会、社团联合会、三翼、校报、校科协、勤工助学管理中心、网政中心、孝行协会、木槿、金翼518等学生组织主席团成员；科创中心理事、组长、讲师；党支部委员；学工助理1年及以上；院辩论队、礼仪队、各球队队长加4分。</t>
    <phoneticPr fontId="23" type="noConversion"/>
  </si>
  <si>
    <t>班团其他干部（包括班级信息联络员）；学工助理工作半年；自管会、社团联合会、三翼、校报、校科协、勤工助学管理中心、网政中心、孝行协会、木槿、金翼518等学生组织部长、副部长；校、院学生会干事；各支部党务助理加2分</t>
    <phoneticPr fontId="23" type="noConversion"/>
  </si>
  <si>
    <r>
      <t>获校级“三好学生标兵”、“三好学生”、“优秀学生干部”、"优秀社会工作者”、“优秀团员”、“志愿服务先进个人”、“先进工作特色奖个人”“优秀大学生党员”名单每获一项加1分，</t>
    </r>
    <r>
      <rPr>
        <sz val="10.5"/>
        <color rgb="FFFF0000"/>
        <rFont val="宋体"/>
        <family val="3"/>
        <charset val="134"/>
      </rPr>
      <t>可累计但不超过三项。</t>
    </r>
    <phoneticPr fontId="23" type="noConversion"/>
  </si>
  <si>
    <r>
      <t>被评为国家、省、市校级暑期“三下乡”社会实践优秀个人或优秀论文奖分别</t>
    </r>
    <r>
      <rPr>
        <sz val="12"/>
        <rFont val="宋体"/>
        <family val="3"/>
        <charset val="134"/>
      </rPr>
      <t>加8分、5分、3分，被评为国家、省、市、校级优秀团队的成员分别加5.6分、3.5分、2.1分（同一项目取最高得分，此项与第18项不累加，取最高分）</t>
    </r>
    <phoneticPr fontId="23" type="noConversion"/>
  </si>
  <si>
    <t>积极参加暑期“三下乡”社会实践（此项与第19项不累加）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</si>
</sst>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_);[Red]\(0.00\)"/>
    <numFmt numFmtId="178" formatCode="0.000_ "/>
    <numFmt numFmtId="179" formatCode="0.0000_ "/>
  </numFmts>
  <fonts count="46">
    <font>
      <sz val="12"/>
      <name val="宋体"/>
      <charset val="134"/>
    </font>
    <font>
      <sz val="26"/>
      <name val="宋体"/>
      <charset val="134"/>
    </font>
    <font>
      <b/>
      <sz val="12"/>
      <color indexed="8"/>
      <name val="宋体"/>
      <charset val="134"/>
    </font>
    <font>
      <sz val="12"/>
      <color indexed="10"/>
      <name val="宋体"/>
      <charset val="134"/>
    </font>
    <font>
      <sz val="10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b/>
      <sz val="12"/>
      <color indexed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sz val="18"/>
      <name val="黑体"/>
      <family val="3"/>
      <charset val="134"/>
    </font>
    <font>
      <sz val="12"/>
      <name val="宋体"/>
      <charset val="134"/>
    </font>
    <font>
      <sz val="24"/>
      <name val="宋体"/>
      <charset val="134"/>
    </font>
    <font>
      <b/>
      <sz val="18"/>
      <name val="宋体"/>
      <charset val="134"/>
    </font>
    <font>
      <i/>
      <sz val="10.5"/>
      <name val="Times New Roman"/>
      <family val="1"/>
    </font>
    <font>
      <b/>
      <sz val="10.5"/>
      <name val="Times New Roman"/>
      <family val="1"/>
    </font>
    <font>
      <b/>
      <sz val="12"/>
      <name val="Times New Roman"/>
      <family val="1"/>
    </font>
    <font>
      <b/>
      <sz val="12"/>
      <name val="宋体"/>
      <charset val="134"/>
    </font>
    <font>
      <sz val="10.5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b/>
      <sz val="9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rgb="FFFF0000"/>
      <name val="宋体"/>
      <family val="3"/>
      <charset val="134"/>
    </font>
    <font>
      <b/>
      <sz val="10.5"/>
      <name val="宋体"/>
      <family val="3"/>
      <charset val="134"/>
    </font>
    <font>
      <b/>
      <sz val="18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2"/>
      <name val="宋体"/>
      <family val="3"/>
      <charset val="134"/>
    </font>
    <font>
      <sz val="24"/>
      <name val="宋体"/>
      <family val="3"/>
      <charset val="134"/>
    </font>
    <font>
      <sz val="10.5"/>
      <name val="Times New Roman"/>
      <family val="1"/>
    </font>
    <font>
      <sz val="12"/>
      <color rgb="FFFF0000"/>
      <name val="宋体"/>
      <family val="3"/>
      <charset val="134"/>
    </font>
  </fonts>
  <fills count="11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8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2" fillId="8" borderId="9" applyNumberFormat="0" applyFont="0" applyAlignment="0" applyProtection="0">
      <alignment vertical="center"/>
    </xf>
  </cellStyleXfs>
  <cellXfs count="144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/>
    <xf numFmtId="176" fontId="0" fillId="0" borderId="0" xfId="0" applyNumberFormat="1" applyBorder="1"/>
    <xf numFmtId="177" fontId="0" fillId="0" borderId="0" xfId="0" applyNumberFormat="1" applyBorder="1"/>
    <xf numFmtId="178" fontId="0" fillId="0" borderId="0" xfId="0" applyNumberFormat="1" applyBorder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/>
    <xf numFmtId="0" fontId="0" fillId="0" borderId="11" xfId="0" applyFont="1" applyBorder="1" applyAlignment="1">
      <alignment horizontal="center" vertical="center"/>
    </xf>
    <xf numFmtId="0" fontId="0" fillId="0" borderId="11" xfId="0" applyBorder="1"/>
    <xf numFmtId="0" fontId="4" fillId="0" borderId="11" xfId="0" applyFont="1" applyBorder="1"/>
    <xf numFmtId="49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1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 wrapText="1"/>
    </xf>
    <xf numFmtId="176" fontId="4" fillId="0" borderId="11" xfId="0" applyNumberFormat="1" applyFont="1" applyBorder="1"/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/>
    </xf>
    <xf numFmtId="177" fontId="4" fillId="0" borderId="11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/>
    <xf numFmtId="178" fontId="4" fillId="0" borderId="1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79" fontId="4" fillId="0" borderId="14" xfId="0" applyNumberFormat="1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center" vertical="center" wrapText="1"/>
    </xf>
    <xf numFmtId="179" fontId="4" fillId="0" borderId="11" xfId="0" applyNumberFormat="1" applyFont="1" applyBorder="1"/>
    <xf numFmtId="0" fontId="26" fillId="0" borderId="0" xfId="0" applyFont="1"/>
    <xf numFmtId="0" fontId="29" fillId="9" borderId="11" xfId="0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49" fontId="26" fillId="0" borderId="0" xfId="0" applyNumberFormat="1" applyFont="1" applyAlignment="1">
      <alignment horizontal="center" vertical="center"/>
    </xf>
    <xf numFmtId="49" fontId="33" fillId="0" borderId="11" xfId="7" applyNumberFormat="1" applyFont="1" applyBorder="1" applyAlignment="1" applyProtection="1">
      <alignment horizontal="center" vertical="center" wrapText="1"/>
    </xf>
    <xf numFmtId="0" fontId="29" fillId="9" borderId="24" xfId="7" applyFont="1" applyFill="1" applyBorder="1" applyAlignment="1" applyProtection="1">
      <alignment horizontal="center" vertical="center" wrapText="1"/>
    </xf>
    <xf numFmtId="0" fontId="29" fillId="0" borderId="24" xfId="7" applyFont="1" applyBorder="1" applyAlignment="1" applyProtection="1">
      <alignment horizontal="center" vertical="center" wrapText="1"/>
    </xf>
    <xf numFmtId="0" fontId="28" fillId="0" borderId="0" xfId="0" applyFont="1" applyBorder="1" applyAlignment="1" applyProtection="1">
      <alignment wrapText="1"/>
    </xf>
    <xf numFmtId="0" fontId="32" fillId="0" borderId="0" xfId="7" applyFont="1" applyBorder="1" applyAlignment="1" applyProtection="1">
      <alignment vertical="center" wrapText="1"/>
    </xf>
    <xf numFmtId="0" fontId="27" fillId="0" borderId="0" xfId="0" applyFont="1" applyBorder="1" applyAlignment="1">
      <alignment vertical="center" textRotation="255"/>
    </xf>
    <xf numFmtId="0" fontId="29" fillId="0" borderId="10" xfId="7" applyFont="1" applyBorder="1" applyAlignment="1" applyProtection="1">
      <alignment horizontal="center" vertical="center" wrapText="1"/>
    </xf>
    <xf numFmtId="0" fontId="29" fillId="0" borderId="10" xfId="0" applyFont="1" applyBorder="1" applyAlignment="1" applyProtection="1">
      <alignment horizontal="center" vertical="center" wrapText="1"/>
    </xf>
    <xf numFmtId="0" fontId="33" fillId="0" borderId="11" xfId="7" applyFont="1" applyBorder="1" applyAlignment="1" applyProtection="1">
      <alignment horizontal="left" vertical="center" wrapText="1"/>
    </xf>
    <xf numFmtId="49" fontId="42" fillId="0" borderId="11" xfId="7" applyNumberFormat="1" applyFont="1" applyBorder="1" applyAlignment="1" applyProtection="1">
      <alignment horizontal="center" vertical="center" wrapText="1"/>
    </xf>
    <xf numFmtId="0" fontId="39" fillId="0" borderId="11" xfId="7" applyFont="1" applyBorder="1" applyAlignment="1" applyProtection="1">
      <alignment horizontal="center" vertical="center" wrapText="1"/>
    </xf>
    <xf numFmtId="49" fontId="44" fillId="0" borderId="11" xfId="7" applyNumberFormat="1" applyFont="1" applyBorder="1" applyAlignment="1" applyProtection="1">
      <alignment horizontal="center" vertical="center" wrapText="1"/>
    </xf>
    <xf numFmtId="49" fontId="33" fillId="0" borderId="11" xfId="0" applyNumberFormat="1" applyFont="1" applyBorder="1" applyAlignment="1">
      <alignment horizontal="center" vertical="center"/>
    </xf>
    <xf numFmtId="0" fontId="33" fillId="0" borderId="11" xfId="7" applyFont="1" applyBorder="1" applyAlignment="1" applyProtection="1">
      <alignment horizontal="center" vertical="center" wrapText="1"/>
    </xf>
    <xf numFmtId="0" fontId="36" fillId="0" borderId="11" xfId="7" applyFont="1" applyBorder="1" applyAlignment="1" applyProtection="1">
      <alignment horizontal="center" vertical="center" wrapText="1"/>
    </xf>
    <xf numFmtId="0" fontId="36" fillId="0" borderId="11" xfId="0" applyFont="1" applyBorder="1" applyAlignment="1">
      <alignment horizontal="center" vertical="center"/>
    </xf>
    <xf numFmtId="49" fontId="39" fillId="0" borderId="11" xfId="7" applyNumberFormat="1" applyFont="1" applyBorder="1" applyAlignment="1" applyProtection="1">
      <alignment horizontal="center" vertical="center" wrapText="1"/>
    </xf>
    <xf numFmtId="49" fontId="33" fillId="9" borderId="11" xfId="7" applyNumberFormat="1" applyFont="1" applyFill="1" applyBorder="1" applyAlignment="1" applyProtection="1">
      <alignment horizontal="center" vertical="center" wrapText="1"/>
    </xf>
    <xf numFmtId="49" fontId="38" fillId="0" borderId="11" xfId="7" applyNumberFormat="1" applyFont="1" applyBorder="1" applyAlignment="1" applyProtection="1">
      <alignment horizontal="center" vertical="center" wrapText="1"/>
    </xf>
    <xf numFmtId="0" fontId="42" fillId="0" borderId="11" xfId="7" applyFont="1" applyBorder="1" applyAlignment="1" applyProtection="1">
      <alignment horizontal="center" vertical="center" wrapText="1"/>
    </xf>
    <xf numFmtId="0" fontId="29" fillId="9" borderId="11" xfId="7" applyFont="1" applyFill="1" applyBorder="1" applyAlignment="1" applyProtection="1">
      <alignment horizontal="center" vertical="center" wrapText="1"/>
    </xf>
    <xf numFmtId="0" fontId="29" fillId="0" borderId="11" xfId="7" applyFont="1" applyBorder="1" applyAlignment="1" applyProtection="1">
      <alignment horizontal="center" vertical="center" wrapText="1"/>
    </xf>
    <xf numFmtId="0" fontId="43" fillId="0" borderId="11" xfId="0" applyFont="1" applyBorder="1" applyAlignment="1">
      <alignment horizontal="center" vertical="center" textRotation="255"/>
    </xf>
    <xf numFmtId="0" fontId="40" fillId="0" borderId="11" xfId="7" applyFont="1" applyBorder="1" applyAlignment="1" applyProtection="1">
      <alignment horizontal="center" vertical="center" wrapText="1"/>
    </xf>
    <xf numFmtId="0" fontId="35" fillId="0" borderId="11" xfId="7" applyFont="1" applyBorder="1" applyAlignment="1" applyProtection="1">
      <alignment horizontal="center" vertical="center" wrapText="1"/>
    </xf>
    <xf numFmtId="0" fontId="36" fillId="0" borderId="11" xfId="7" applyFont="1" applyBorder="1" applyAlignment="1" applyProtection="1">
      <alignment horizontal="center" vertical="center" wrapText="1"/>
    </xf>
    <xf numFmtId="0" fontId="39" fillId="0" borderId="11" xfId="7" applyFont="1" applyBorder="1" applyAlignment="1" applyProtection="1">
      <alignment horizontal="center" vertical="center" wrapText="1"/>
    </xf>
    <xf numFmtId="0" fontId="39" fillId="0" borderId="15" xfId="7" applyFont="1" applyBorder="1" applyAlignment="1" applyProtection="1">
      <alignment horizontal="center" vertical="center" wrapText="1"/>
    </xf>
    <xf numFmtId="0" fontId="39" fillId="0" borderId="16" xfId="7" applyFont="1" applyBorder="1" applyAlignment="1" applyProtection="1">
      <alignment horizontal="center" vertical="center" wrapText="1"/>
    </xf>
    <xf numFmtId="0" fontId="42" fillId="0" borderId="11" xfId="7" applyFont="1" applyBorder="1" applyAlignment="1" applyProtection="1">
      <alignment horizontal="center" vertical="center" wrapText="1"/>
    </xf>
    <xf numFmtId="0" fontId="40" fillId="0" borderId="16" xfId="7" applyFont="1" applyBorder="1" applyAlignment="1" applyProtection="1">
      <alignment horizontal="center" vertical="center" wrapText="1"/>
    </xf>
    <xf numFmtId="0" fontId="40" fillId="0" borderId="10" xfId="7" applyFont="1" applyBorder="1" applyAlignment="1" applyProtection="1">
      <alignment horizontal="center" vertical="center" wrapText="1"/>
    </xf>
    <xf numFmtId="49" fontId="33" fillId="0" borderId="15" xfId="7" applyNumberFormat="1" applyFont="1" applyBorder="1" applyAlignment="1" applyProtection="1">
      <alignment horizontal="center" vertical="center" wrapText="1"/>
    </xf>
    <xf numFmtId="49" fontId="33" fillId="0" borderId="16" xfId="7" applyNumberFormat="1" applyFont="1" applyBorder="1" applyAlignment="1" applyProtection="1">
      <alignment horizontal="center" vertical="center" wrapText="1"/>
    </xf>
    <xf numFmtId="49" fontId="33" fillId="0" borderId="10" xfId="7" applyNumberFormat="1" applyFont="1" applyBorder="1" applyAlignment="1" applyProtection="1">
      <alignment horizontal="center" vertical="center" wrapText="1"/>
    </xf>
    <xf numFmtId="0" fontId="33" fillId="0" borderId="11" xfId="7" applyFont="1" applyBorder="1" applyAlignment="1" applyProtection="1">
      <alignment horizontal="left" vertical="center" wrapText="1"/>
    </xf>
    <xf numFmtId="0" fontId="33" fillId="0" borderId="11" xfId="0" applyFont="1" applyBorder="1" applyAlignment="1" applyProtection="1">
      <alignment horizontal="left" wrapText="1"/>
    </xf>
    <xf numFmtId="0" fontId="34" fillId="0" borderId="11" xfId="7" applyFont="1" applyBorder="1" applyAlignment="1" applyProtection="1">
      <alignment horizontal="left" vertical="center" wrapText="1"/>
    </xf>
    <xf numFmtId="0" fontId="34" fillId="0" borderId="11" xfId="0" applyFont="1" applyBorder="1" applyAlignment="1" applyProtection="1">
      <alignment horizontal="left" wrapText="1"/>
    </xf>
    <xf numFmtId="0" fontId="33" fillId="0" borderId="11" xfId="7" applyFont="1" applyBorder="1" applyAlignment="1" applyProtection="1">
      <alignment horizontal="center" vertical="center" wrapText="1"/>
    </xf>
    <xf numFmtId="0" fontId="33" fillId="0" borderId="11" xfId="0" applyFont="1" applyBorder="1" applyAlignment="1" applyProtection="1">
      <alignment horizontal="center" wrapText="1"/>
    </xf>
    <xf numFmtId="0" fontId="33" fillId="0" borderId="15" xfId="7" applyFont="1" applyBorder="1" applyAlignment="1" applyProtection="1">
      <alignment horizontal="center" vertical="center" wrapText="1"/>
    </xf>
    <xf numFmtId="0" fontId="33" fillId="0" borderId="16" xfId="7" applyFont="1" applyBorder="1" applyAlignment="1" applyProtection="1">
      <alignment horizontal="center" vertical="center" wrapText="1"/>
    </xf>
    <xf numFmtId="0" fontId="33" fillId="0" borderId="10" xfId="7" applyFont="1" applyBorder="1" applyAlignment="1" applyProtection="1">
      <alignment horizontal="center" vertical="center" wrapText="1"/>
    </xf>
    <xf numFmtId="0" fontId="38" fillId="0" borderId="11" xfId="7" applyFont="1" applyBorder="1" applyAlignment="1" applyProtection="1">
      <alignment horizontal="left" vertical="center" wrapText="1" indent="1"/>
    </xf>
    <xf numFmtId="0" fontId="33" fillId="0" borderId="11" xfId="0" applyFont="1" applyBorder="1" applyAlignment="1" applyProtection="1">
      <alignment horizontal="left" wrapText="1" indent="1"/>
    </xf>
    <xf numFmtId="0" fontId="41" fillId="0" borderId="11" xfId="7" applyFont="1" applyBorder="1" applyAlignment="1" applyProtection="1">
      <alignment horizontal="left" vertical="center" wrapText="1" indent="1"/>
    </xf>
    <xf numFmtId="0" fontId="41" fillId="0" borderId="11" xfId="0" applyFont="1" applyBorder="1" applyAlignment="1" applyProtection="1">
      <alignment horizontal="left" wrapText="1" indent="1"/>
    </xf>
    <xf numFmtId="0" fontId="34" fillId="0" borderId="11" xfId="7" applyFont="1" applyBorder="1" applyAlignment="1" applyProtection="1">
      <alignment horizontal="left" vertical="center" wrapText="1" indent="1"/>
    </xf>
    <xf numFmtId="0" fontId="33" fillId="9" borderId="11" xfId="0" applyFont="1" applyFill="1" applyBorder="1" applyAlignment="1" applyProtection="1">
      <alignment horizontal="left" vertical="center" wrapText="1"/>
    </xf>
    <xf numFmtId="0" fontId="33" fillId="9" borderId="11" xfId="7" applyFont="1" applyFill="1" applyBorder="1" applyAlignment="1" applyProtection="1">
      <alignment horizontal="left" vertical="center" wrapText="1"/>
    </xf>
    <xf numFmtId="0" fontId="39" fillId="0" borderId="11" xfId="7" applyFont="1" applyBorder="1" applyAlignment="1" applyProtection="1">
      <alignment horizontal="left" vertical="center" wrapText="1"/>
    </xf>
    <xf numFmtId="0" fontId="39" fillId="0" borderId="11" xfId="0" applyFont="1" applyBorder="1" applyAlignment="1" applyProtection="1">
      <alignment horizontal="left" wrapText="1"/>
    </xf>
    <xf numFmtId="0" fontId="35" fillId="0" borderId="11" xfId="7" applyFont="1" applyBorder="1" applyAlignment="1" applyProtection="1">
      <alignment horizontal="left" vertical="center" wrapText="1"/>
    </xf>
    <xf numFmtId="0" fontId="35" fillId="0" borderId="11" xfId="0" applyFont="1" applyBorder="1" applyAlignment="1" applyProtection="1">
      <alignment horizontal="left" wrapText="1"/>
    </xf>
    <xf numFmtId="0" fontId="33" fillId="10" borderId="11" xfId="7" applyFont="1" applyFill="1" applyBorder="1" applyAlignment="1" applyProtection="1">
      <alignment horizontal="left" vertical="center" wrapText="1"/>
    </xf>
    <xf numFmtId="0" fontId="33" fillId="10" borderId="11" xfId="0" applyFont="1" applyFill="1" applyBorder="1" applyAlignment="1" applyProtection="1">
      <alignment horizontal="left" wrapText="1"/>
    </xf>
    <xf numFmtId="0" fontId="33" fillId="0" borderId="14" xfId="7" applyFont="1" applyBorder="1" applyAlignment="1" applyProtection="1">
      <alignment horizontal="center" vertical="center" wrapText="1"/>
    </xf>
    <xf numFmtId="0" fontId="33" fillId="0" borderId="23" xfId="7" applyFont="1" applyBorder="1" applyAlignment="1" applyProtection="1">
      <alignment horizontal="center" vertical="center" wrapText="1"/>
    </xf>
    <xf numFmtId="0" fontId="33" fillId="0" borderId="24" xfId="7" applyFont="1" applyBorder="1" applyAlignment="1" applyProtection="1">
      <alignment horizontal="center" vertical="center" wrapText="1"/>
    </xf>
    <xf numFmtId="0" fontId="29" fillId="0" borderId="11" xfId="7" applyFont="1" applyBorder="1" applyAlignment="1" applyProtection="1">
      <alignment horizontal="center" vertical="center" wrapText="1"/>
    </xf>
    <xf numFmtId="0" fontId="29" fillId="9" borderId="11" xfId="7" applyFont="1" applyFill="1" applyBorder="1" applyAlignment="1" applyProtection="1">
      <alignment horizontal="center" vertical="center" wrapText="1"/>
    </xf>
    <xf numFmtId="0" fontId="38" fillId="0" borderId="11" xfId="7" applyFont="1" applyBorder="1" applyAlignment="1" applyProtection="1">
      <alignment horizontal="center" vertical="center" wrapText="1"/>
    </xf>
    <xf numFmtId="0" fontId="38" fillId="0" borderId="11" xfId="0" applyFont="1" applyBorder="1" applyAlignment="1" applyProtection="1">
      <alignment horizontal="center" wrapText="1"/>
    </xf>
    <xf numFmtId="0" fontId="39" fillId="0" borderId="11" xfId="0" applyFont="1" applyBorder="1" applyAlignment="1" applyProtection="1">
      <alignment horizontal="center" vertical="center" wrapText="1"/>
    </xf>
    <xf numFmtId="0" fontId="29" fillId="0" borderId="16" xfId="7" applyFont="1" applyBorder="1" applyAlignment="1" applyProtection="1">
      <alignment horizontal="center" vertical="center" wrapText="1"/>
    </xf>
    <xf numFmtId="0" fontId="25" fillId="0" borderId="14" xfId="8" applyFont="1" applyBorder="1" applyAlignment="1" applyProtection="1">
      <alignment horizontal="center" vertical="center"/>
    </xf>
    <xf numFmtId="0" fontId="25" fillId="0" borderId="23" xfId="8" applyFont="1" applyBorder="1" applyAlignment="1" applyProtection="1">
      <alignment horizontal="center" vertical="center"/>
    </xf>
    <xf numFmtId="0" fontId="42" fillId="0" borderId="14" xfId="0" applyFont="1" applyBorder="1" applyAlignment="1" applyProtection="1">
      <alignment horizontal="center" wrapText="1"/>
    </xf>
    <xf numFmtId="0" fontId="42" fillId="0" borderId="23" xfId="0" applyFont="1" applyBorder="1" applyAlignment="1" applyProtection="1">
      <alignment horizontal="center" wrapText="1"/>
    </xf>
    <xf numFmtId="0" fontId="42" fillId="0" borderId="24" xfId="0" applyFont="1" applyBorder="1" applyAlignment="1" applyProtection="1">
      <alignment horizontal="center" wrapText="1"/>
    </xf>
    <xf numFmtId="0" fontId="42" fillId="0" borderId="11" xfId="7" applyFont="1" applyBorder="1" applyAlignment="1" applyProtection="1">
      <alignment horizontal="left" vertical="center" wrapText="1"/>
    </xf>
    <xf numFmtId="0" fontId="42" fillId="0" borderId="11" xfId="0" applyFont="1" applyBorder="1" applyAlignment="1" applyProtection="1">
      <alignment horizontal="left" wrapText="1"/>
    </xf>
    <xf numFmtId="0" fontId="38" fillId="0" borderId="11" xfId="7" applyFont="1" applyBorder="1" applyAlignment="1" applyProtection="1">
      <alignment horizontal="left" vertical="center" wrapText="1"/>
    </xf>
    <xf numFmtId="0" fontId="38" fillId="0" borderId="11" xfId="0" applyFont="1" applyBorder="1" applyAlignment="1" applyProtection="1">
      <alignment horizontal="left" wrapText="1"/>
    </xf>
    <xf numFmtId="0" fontId="30" fillId="0" borderId="11" xfId="7" applyFont="1" applyBorder="1" applyAlignment="1" applyProtection="1">
      <alignment horizontal="center" vertical="center" wrapText="1"/>
    </xf>
    <xf numFmtId="0" fontId="36" fillId="0" borderId="15" xfId="0" applyFont="1" applyBorder="1" applyAlignment="1" applyProtection="1">
      <alignment horizontal="center" vertical="center" wrapText="1"/>
    </xf>
    <xf numFmtId="0" fontId="36" fillId="0" borderId="16" xfId="0" applyFont="1" applyBorder="1" applyAlignment="1" applyProtection="1">
      <alignment horizontal="center" vertical="center" wrapText="1"/>
    </xf>
    <xf numFmtId="0" fontId="29" fillId="9" borderId="15" xfId="7" applyFont="1" applyFill="1" applyBorder="1" applyAlignment="1" applyProtection="1">
      <alignment horizontal="center" vertical="center" wrapText="1"/>
    </xf>
    <xf numFmtId="0" fontId="29" fillId="9" borderId="16" xfId="7" applyFont="1" applyFill="1" applyBorder="1" applyAlignment="1" applyProtection="1">
      <alignment horizontal="center" vertical="center" wrapText="1"/>
    </xf>
    <xf numFmtId="0" fontId="29" fillId="9" borderId="10" xfId="7" applyFont="1" applyFill="1" applyBorder="1" applyAlignment="1" applyProtection="1">
      <alignment horizontal="center" vertical="center" wrapText="1"/>
    </xf>
    <xf numFmtId="0" fontId="29" fillId="0" borderId="19" xfId="7" applyFont="1" applyBorder="1" applyAlignment="1" applyProtection="1">
      <alignment horizontal="center" vertical="center" wrapText="1"/>
    </xf>
    <xf numFmtId="0" fontId="29" fillId="0" borderId="21" xfId="7" applyFont="1" applyBorder="1" applyAlignment="1" applyProtection="1">
      <alignment horizontal="center" vertical="center" wrapText="1"/>
    </xf>
    <xf numFmtId="0" fontId="29" fillId="0" borderId="22" xfId="7" applyFont="1" applyBorder="1" applyAlignment="1" applyProtection="1">
      <alignment horizontal="center" vertical="center" wrapText="1"/>
    </xf>
    <xf numFmtId="0" fontId="37" fillId="0" borderId="14" xfId="7" applyFont="1" applyBorder="1" applyAlignment="1" applyProtection="1">
      <alignment horizontal="center" vertical="center" wrapText="1"/>
    </xf>
    <xf numFmtId="0" fontId="37" fillId="0" borderId="23" xfId="7" applyFont="1" applyBorder="1" applyAlignment="1" applyProtection="1">
      <alignment horizontal="center" vertical="center" wrapText="1"/>
    </xf>
    <xf numFmtId="0" fontId="37" fillId="0" borderId="24" xfId="7" applyFont="1" applyBorder="1" applyAlignment="1" applyProtection="1">
      <alignment horizontal="center" vertical="center" wrapText="1"/>
    </xf>
    <xf numFmtId="0" fontId="33" fillId="0" borderId="17" xfId="7" applyFont="1" applyBorder="1" applyAlignment="1" applyProtection="1">
      <alignment horizontal="center" vertical="center" wrapText="1"/>
    </xf>
    <xf numFmtId="0" fontId="33" fillId="0" borderId="18" xfId="7" applyFont="1" applyBorder="1" applyAlignment="1" applyProtection="1">
      <alignment horizontal="center" vertical="center" wrapText="1"/>
    </xf>
    <xf numFmtId="0" fontId="33" fillId="0" borderId="19" xfId="7" applyFont="1" applyBorder="1" applyAlignment="1" applyProtection="1">
      <alignment horizontal="center" vertical="center" wrapText="1"/>
    </xf>
    <xf numFmtId="0" fontId="33" fillId="0" borderId="20" xfId="7" applyFont="1" applyBorder="1" applyAlignment="1" applyProtection="1">
      <alignment horizontal="center" vertical="center" wrapText="1"/>
    </xf>
    <xf numFmtId="0" fontId="33" fillId="0" borderId="0" xfId="7" applyFont="1" applyBorder="1" applyAlignment="1" applyProtection="1">
      <alignment horizontal="center" vertical="center" wrapText="1"/>
    </xf>
    <xf numFmtId="0" fontId="33" fillId="0" borderId="21" xfId="7" applyFont="1" applyBorder="1" applyAlignment="1" applyProtection="1">
      <alignment horizontal="center" vertical="center" wrapText="1"/>
    </xf>
    <xf numFmtId="0" fontId="33" fillId="0" borderId="13" xfId="7" applyFont="1" applyBorder="1" applyAlignment="1" applyProtection="1">
      <alignment horizontal="center" vertical="center" wrapText="1"/>
    </xf>
    <xf numFmtId="0" fontId="33" fillId="0" borderId="12" xfId="7" applyFont="1" applyBorder="1" applyAlignment="1" applyProtection="1">
      <alignment horizontal="center" vertical="center" wrapText="1"/>
    </xf>
    <xf numFmtId="0" fontId="33" fillId="0" borderId="22" xfId="7" applyFont="1" applyBorder="1" applyAlignment="1" applyProtection="1">
      <alignment horizontal="center" vertical="center" wrapText="1"/>
    </xf>
    <xf numFmtId="0" fontId="33" fillId="0" borderId="23" xfId="0" applyFont="1" applyBorder="1" applyAlignment="1" applyProtection="1">
      <alignment horizontal="center" wrapText="1"/>
    </xf>
    <xf numFmtId="0" fontId="33" fillId="0" borderId="24" xfId="0" applyFont="1" applyBorder="1" applyAlignment="1" applyProtection="1">
      <alignment horizontal="center" wrapText="1"/>
    </xf>
    <xf numFmtId="0" fontId="37" fillId="0" borderId="23" xfId="0" applyFont="1" applyBorder="1" applyAlignment="1" applyProtection="1">
      <alignment horizontal="center" wrapText="1"/>
    </xf>
    <xf numFmtId="0" fontId="37" fillId="0" borderId="24" xfId="0" applyFont="1" applyBorder="1" applyAlignment="1" applyProtection="1">
      <alignment horizontal="center" wrapText="1"/>
    </xf>
    <xf numFmtId="0" fontId="38" fillId="0" borderId="14" xfId="7" applyFont="1" applyBorder="1" applyAlignment="1" applyProtection="1">
      <alignment horizontal="center" vertical="center" wrapText="1"/>
    </xf>
    <xf numFmtId="0" fontId="38" fillId="0" borderId="23" xfId="7" applyFont="1" applyBorder="1" applyAlignment="1" applyProtection="1">
      <alignment horizontal="center" vertical="center" wrapText="1"/>
    </xf>
    <xf numFmtId="0" fontId="38" fillId="0" borderId="24" xfId="7" applyFont="1" applyBorder="1" applyAlignment="1" applyProtection="1">
      <alignment horizontal="center" vertical="center" wrapText="1"/>
    </xf>
    <xf numFmtId="0" fontId="33" fillId="9" borderId="11" xfId="0" applyFont="1" applyFill="1" applyBorder="1" applyAlignment="1" applyProtection="1">
      <alignment horizontal="left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76" fontId="4" fillId="0" borderId="23" xfId="0" applyNumberFormat="1" applyFont="1" applyBorder="1" applyAlignment="1"/>
    <xf numFmtId="0" fontId="0" fillId="0" borderId="23" xfId="0" applyBorder="1" applyAlignment="1"/>
    <xf numFmtId="0" fontId="0" fillId="0" borderId="12" xfId="0" applyBorder="1" applyAlignment="1"/>
  </cellXfs>
  <cellStyles count="20"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6" builtinId="27" customBuiltin="1"/>
    <cellStyle name="常规" xfId="0" builtinId="0"/>
    <cellStyle name="常规_打分表_2" xfId="7"/>
    <cellStyle name="常规_打分表_3" xfId="8"/>
    <cellStyle name="好" xfId="9" builtinId="26" customBuiltin="1"/>
    <cellStyle name="汇总" xfId="10" builtinId="25" customBuiltin="1"/>
    <cellStyle name="计算" xfId="11" builtinId="22" customBuiltin="1"/>
    <cellStyle name="检查单元格" xfId="12" builtinId="23" customBuiltin="1"/>
    <cellStyle name="解释性文本" xfId="13" builtinId="53" customBuiltin="1"/>
    <cellStyle name="警告文本" xfId="14" builtinId="11" customBuiltin="1"/>
    <cellStyle name="链接单元格" xfId="15" builtinId="24" customBuiltin="1"/>
    <cellStyle name="适中" xfId="16" builtinId="28" customBuiltin="1"/>
    <cellStyle name="输出" xfId="17" builtinId="21" customBuiltin="1"/>
    <cellStyle name="输入" xfId="18" builtinId="20" customBuiltin="1"/>
    <cellStyle name="注释" xfId="19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7"/>
  <sheetViews>
    <sheetView tabSelected="1" zoomScaleNormal="100" zoomScaleSheetLayoutView="85" workbookViewId="0">
      <selection activeCell="E23" sqref="E23:G23"/>
    </sheetView>
  </sheetViews>
  <sheetFormatPr defaultRowHeight="14.25"/>
  <cols>
    <col min="1" max="1" width="7.75" style="28" customWidth="1"/>
    <col min="2" max="2" width="6.625" style="28" customWidth="1"/>
    <col min="3" max="3" width="10.5" style="30" customWidth="1"/>
    <col min="4" max="4" width="3.875" style="30" customWidth="1"/>
    <col min="5" max="5" width="52.125" style="32" customWidth="1"/>
    <col min="6" max="6" width="9" style="31" customWidth="1"/>
    <col min="7" max="7" width="17.75" style="31" customWidth="1"/>
    <col min="8" max="8" width="11.375" style="33" customWidth="1"/>
    <col min="9" max="16384" width="9" style="28"/>
  </cols>
  <sheetData>
    <row r="1" spans="1:8" ht="43.5" customHeight="1">
      <c r="A1" s="100" t="s">
        <v>121</v>
      </c>
      <c r="B1" s="101"/>
      <c r="C1" s="101"/>
      <c r="D1" s="101"/>
      <c r="E1" s="101"/>
      <c r="F1" s="101"/>
      <c r="G1" s="101"/>
      <c r="H1" s="101"/>
    </row>
    <row r="2" spans="1:8" ht="29.25" customHeight="1">
      <c r="A2" s="102" t="s">
        <v>1</v>
      </c>
      <c r="B2" s="103"/>
      <c r="C2" s="104"/>
      <c r="D2" s="53" t="s">
        <v>2</v>
      </c>
      <c r="E2" s="105" t="s">
        <v>135</v>
      </c>
      <c r="F2" s="106"/>
      <c r="G2" s="106"/>
      <c r="H2" s="43"/>
    </row>
    <row r="3" spans="1:8" ht="24" customHeight="1">
      <c r="A3" s="56" t="s">
        <v>4</v>
      </c>
      <c r="B3" s="58" t="s">
        <v>136</v>
      </c>
      <c r="C3" s="44" t="s">
        <v>5</v>
      </c>
      <c r="D3" s="55">
        <v>1</v>
      </c>
      <c r="E3" s="85" t="s">
        <v>6</v>
      </c>
      <c r="F3" s="86"/>
      <c r="G3" s="86"/>
      <c r="H3" s="45">
        <v>60</v>
      </c>
    </row>
    <row r="4" spans="1:8" ht="39" customHeight="1">
      <c r="A4" s="56"/>
      <c r="B4" s="58"/>
      <c r="C4" s="60" t="s">
        <v>7</v>
      </c>
      <c r="D4" s="54">
        <v>2</v>
      </c>
      <c r="E4" s="107" t="s">
        <v>129</v>
      </c>
      <c r="F4" s="108"/>
      <c r="G4" s="108"/>
      <c r="H4" s="34"/>
    </row>
    <row r="5" spans="1:8" ht="48.75" customHeight="1">
      <c r="A5" s="56"/>
      <c r="B5" s="58"/>
      <c r="C5" s="60"/>
      <c r="D5" s="55">
        <v>3</v>
      </c>
      <c r="E5" s="69" t="s">
        <v>8</v>
      </c>
      <c r="F5" s="70"/>
      <c r="G5" s="70"/>
      <c r="H5" s="34" t="s">
        <v>9</v>
      </c>
    </row>
    <row r="6" spans="1:8" ht="36" customHeight="1">
      <c r="A6" s="56"/>
      <c r="B6" s="58"/>
      <c r="C6" s="60"/>
      <c r="D6" s="55">
        <v>4</v>
      </c>
      <c r="E6" s="69" t="s">
        <v>10</v>
      </c>
      <c r="F6" s="70"/>
      <c r="G6" s="70"/>
      <c r="H6" s="34" t="s">
        <v>11</v>
      </c>
    </row>
    <row r="7" spans="1:8" ht="36" customHeight="1">
      <c r="A7" s="56"/>
      <c r="B7" s="58"/>
      <c r="C7" s="60"/>
      <c r="D7" s="55">
        <v>5</v>
      </c>
      <c r="E7" s="69" t="s">
        <v>134</v>
      </c>
      <c r="F7" s="69"/>
      <c r="G7" s="69"/>
      <c r="H7" s="46" t="s">
        <v>12</v>
      </c>
    </row>
    <row r="8" spans="1:8" ht="44.25" customHeight="1">
      <c r="A8" s="56"/>
      <c r="B8" s="58"/>
      <c r="C8" s="60" t="s">
        <v>15</v>
      </c>
      <c r="D8" s="55">
        <v>6</v>
      </c>
      <c r="E8" s="69" t="s">
        <v>13</v>
      </c>
      <c r="F8" s="69"/>
      <c r="G8" s="69"/>
      <c r="H8" s="34" t="s">
        <v>14</v>
      </c>
    </row>
    <row r="9" spans="1:8" ht="36.75" customHeight="1">
      <c r="A9" s="56"/>
      <c r="B9" s="58"/>
      <c r="C9" s="60"/>
      <c r="D9" s="36">
        <v>7</v>
      </c>
      <c r="E9" s="69" t="s">
        <v>171</v>
      </c>
      <c r="F9" s="70"/>
      <c r="G9" s="70"/>
      <c r="H9" s="66" t="s">
        <v>16</v>
      </c>
    </row>
    <row r="10" spans="1:8" ht="45" customHeight="1">
      <c r="A10" s="56"/>
      <c r="B10" s="58"/>
      <c r="C10" s="60"/>
      <c r="D10" s="36">
        <v>8</v>
      </c>
      <c r="E10" s="69" t="s">
        <v>172</v>
      </c>
      <c r="F10" s="70"/>
      <c r="G10" s="70"/>
      <c r="H10" s="67"/>
    </row>
    <row r="11" spans="1:8" ht="51.75" customHeight="1">
      <c r="A11" s="56"/>
      <c r="B11" s="58"/>
      <c r="C11" s="60"/>
      <c r="D11" s="36">
        <v>9</v>
      </c>
      <c r="E11" s="69" t="s">
        <v>102</v>
      </c>
      <c r="F11" s="70"/>
      <c r="G11" s="70"/>
      <c r="H11" s="67"/>
    </row>
    <row r="12" spans="1:8" ht="70.5" customHeight="1">
      <c r="A12" s="56"/>
      <c r="B12" s="58"/>
      <c r="C12" s="60"/>
      <c r="D12" s="36">
        <v>10</v>
      </c>
      <c r="E12" s="69" t="s">
        <v>173</v>
      </c>
      <c r="F12" s="70"/>
      <c r="G12" s="70"/>
      <c r="H12" s="67"/>
    </row>
    <row r="13" spans="1:8" ht="48.75" customHeight="1">
      <c r="A13" s="56"/>
      <c r="B13" s="58"/>
      <c r="C13" s="60"/>
      <c r="D13" s="36">
        <v>11</v>
      </c>
      <c r="E13" s="69" t="s">
        <v>174</v>
      </c>
      <c r="F13" s="70"/>
      <c r="G13" s="70"/>
      <c r="H13" s="67"/>
    </row>
    <row r="14" spans="1:8" ht="20.25" customHeight="1">
      <c r="A14" s="56"/>
      <c r="B14" s="58"/>
      <c r="C14" s="60"/>
      <c r="D14" s="115">
        <v>12</v>
      </c>
      <c r="E14" s="121" t="s">
        <v>17</v>
      </c>
      <c r="F14" s="122"/>
      <c r="G14" s="123"/>
      <c r="H14" s="67"/>
    </row>
    <row r="15" spans="1:8" ht="67.900000000000006" hidden="1" customHeight="1">
      <c r="A15" s="56"/>
      <c r="B15" s="58"/>
      <c r="C15" s="60"/>
      <c r="D15" s="116"/>
      <c r="E15" s="124"/>
      <c r="F15" s="125"/>
      <c r="G15" s="126"/>
      <c r="H15" s="67"/>
    </row>
    <row r="16" spans="1:8" ht="21.75" customHeight="1">
      <c r="A16" s="56"/>
      <c r="B16" s="58"/>
      <c r="C16" s="60"/>
      <c r="D16" s="117"/>
      <c r="E16" s="127"/>
      <c r="F16" s="128"/>
      <c r="G16" s="129"/>
      <c r="H16" s="68"/>
    </row>
    <row r="17" spans="1:8" ht="39.75" customHeight="1">
      <c r="A17" s="56"/>
      <c r="B17" s="58"/>
      <c r="C17" s="60"/>
      <c r="D17" s="35">
        <v>13</v>
      </c>
      <c r="E17" s="91" t="s">
        <v>101</v>
      </c>
      <c r="F17" s="130"/>
      <c r="G17" s="131"/>
      <c r="H17" s="34" t="s">
        <v>97</v>
      </c>
    </row>
    <row r="18" spans="1:8" ht="47.45" customHeight="1">
      <c r="A18" s="56"/>
      <c r="B18" s="58"/>
      <c r="C18" s="60"/>
      <c r="D18" s="35">
        <v>14</v>
      </c>
      <c r="E18" s="134" t="s">
        <v>104</v>
      </c>
      <c r="F18" s="135"/>
      <c r="G18" s="136"/>
      <c r="H18" s="34" t="s">
        <v>137</v>
      </c>
    </row>
    <row r="19" spans="1:8" ht="40.5" customHeight="1">
      <c r="A19" s="56"/>
      <c r="B19" s="58"/>
      <c r="C19" s="60"/>
      <c r="D19" s="35">
        <v>15</v>
      </c>
      <c r="E19" s="118" t="s">
        <v>112</v>
      </c>
      <c r="F19" s="132"/>
      <c r="G19" s="133"/>
      <c r="H19" s="34" t="s">
        <v>18</v>
      </c>
    </row>
    <row r="20" spans="1:8" ht="45" customHeight="1">
      <c r="A20" s="56"/>
      <c r="B20" s="58"/>
      <c r="C20" s="60"/>
      <c r="D20" s="35">
        <v>16</v>
      </c>
      <c r="E20" s="134" t="s">
        <v>108</v>
      </c>
      <c r="F20" s="135"/>
      <c r="G20" s="136"/>
      <c r="H20" s="34" t="s">
        <v>138</v>
      </c>
    </row>
    <row r="21" spans="1:8" ht="54.75" customHeight="1">
      <c r="A21" s="56"/>
      <c r="B21" s="58"/>
      <c r="C21" s="60"/>
      <c r="D21" s="35">
        <v>17</v>
      </c>
      <c r="E21" s="118" t="s">
        <v>175</v>
      </c>
      <c r="F21" s="119"/>
      <c r="G21" s="120"/>
      <c r="H21" s="34" t="s">
        <v>91</v>
      </c>
    </row>
    <row r="22" spans="1:8" ht="40.5" customHeight="1">
      <c r="A22" s="56"/>
      <c r="B22" s="58"/>
      <c r="C22" s="60"/>
      <c r="D22" s="35">
        <v>18</v>
      </c>
      <c r="E22" s="91" t="s">
        <v>177</v>
      </c>
      <c r="F22" s="130"/>
      <c r="G22" s="131"/>
      <c r="H22" s="52" t="s">
        <v>103</v>
      </c>
    </row>
    <row r="23" spans="1:8" ht="62.25" customHeight="1">
      <c r="A23" s="56"/>
      <c r="B23" s="58"/>
      <c r="C23" s="60"/>
      <c r="D23" s="35">
        <v>19</v>
      </c>
      <c r="E23" s="69" t="s">
        <v>176</v>
      </c>
      <c r="F23" s="70"/>
      <c r="G23" s="70"/>
      <c r="H23" s="34" t="s">
        <v>19</v>
      </c>
    </row>
    <row r="24" spans="1:8" ht="45" customHeight="1">
      <c r="A24" s="56"/>
      <c r="B24" s="58"/>
      <c r="C24" s="110" t="s">
        <v>111</v>
      </c>
      <c r="D24" s="35">
        <v>20</v>
      </c>
      <c r="E24" s="69" t="s">
        <v>157</v>
      </c>
      <c r="F24" s="70"/>
      <c r="G24" s="70"/>
      <c r="H24" s="34" t="s">
        <v>139</v>
      </c>
    </row>
    <row r="25" spans="1:8" ht="34.5" customHeight="1">
      <c r="A25" s="56"/>
      <c r="B25" s="58"/>
      <c r="C25" s="111"/>
      <c r="D25" s="54">
        <v>21</v>
      </c>
      <c r="E25" s="69" t="s">
        <v>140</v>
      </c>
      <c r="F25" s="70"/>
      <c r="G25" s="70"/>
      <c r="H25" s="34" t="s">
        <v>21</v>
      </c>
    </row>
    <row r="26" spans="1:8" ht="38.25" customHeight="1">
      <c r="A26" s="56"/>
      <c r="B26" s="58"/>
      <c r="C26" s="111"/>
      <c r="D26" s="54">
        <v>22</v>
      </c>
      <c r="E26" s="89" t="s">
        <v>168</v>
      </c>
      <c r="F26" s="90"/>
      <c r="G26" s="90"/>
      <c r="H26" s="52" t="s">
        <v>131</v>
      </c>
    </row>
    <row r="27" spans="1:8" ht="32.25" customHeight="1">
      <c r="A27" s="56"/>
      <c r="B27" s="58"/>
      <c r="C27" s="111"/>
      <c r="D27" s="54">
        <v>23</v>
      </c>
      <c r="E27" s="69" t="s">
        <v>141</v>
      </c>
      <c r="F27" s="70"/>
      <c r="G27" s="70"/>
      <c r="H27" s="34">
        <v>1</v>
      </c>
    </row>
    <row r="28" spans="1:8" ht="38.25" customHeight="1">
      <c r="A28" s="56"/>
      <c r="B28" s="58"/>
      <c r="C28" s="109" t="s">
        <v>142</v>
      </c>
      <c r="D28" s="54">
        <v>24</v>
      </c>
      <c r="E28" s="69" t="s">
        <v>92</v>
      </c>
      <c r="F28" s="70"/>
      <c r="G28" s="70"/>
      <c r="H28" s="34">
        <v>2</v>
      </c>
    </row>
    <row r="29" spans="1:8" ht="33.75" customHeight="1">
      <c r="A29" s="56"/>
      <c r="B29" s="58"/>
      <c r="C29" s="109"/>
      <c r="D29" s="54">
        <v>25</v>
      </c>
      <c r="E29" s="84" t="s">
        <v>143</v>
      </c>
      <c r="F29" s="137"/>
      <c r="G29" s="137"/>
      <c r="H29" s="34" t="s">
        <v>98</v>
      </c>
    </row>
    <row r="30" spans="1:8" ht="31.5" customHeight="1">
      <c r="A30" s="56"/>
      <c r="B30" s="64" t="s">
        <v>128</v>
      </c>
      <c r="C30" s="60" t="s">
        <v>7</v>
      </c>
      <c r="D30" s="54">
        <v>26</v>
      </c>
      <c r="E30" s="69" t="s">
        <v>89</v>
      </c>
      <c r="F30" s="70"/>
      <c r="G30" s="70"/>
      <c r="H30" s="34" t="s">
        <v>23</v>
      </c>
    </row>
    <row r="31" spans="1:8" ht="38.25" customHeight="1">
      <c r="A31" s="56"/>
      <c r="B31" s="64"/>
      <c r="C31" s="98"/>
      <c r="D31" s="54">
        <v>27</v>
      </c>
      <c r="E31" s="69" t="s">
        <v>113</v>
      </c>
      <c r="F31" s="70"/>
      <c r="G31" s="70"/>
      <c r="H31" s="34">
        <v>-2</v>
      </c>
    </row>
    <row r="32" spans="1:8" ht="39.75" customHeight="1">
      <c r="A32" s="56"/>
      <c r="B32" s="64"/>
      <c r="C32" s="98"/>
      <c r="D32" s="54">
        <v>28</v>
      </c>
      <c r="E32" s="69" t="s">
        <v>106</v>
      </c>
      <c r="F32" s="70"/>
      <c r="G32" s="70"/>
      <c r="H32" s="34" t="s">
        <v>107</v>
      </c>
    </row>
    <row r="33" spans="1:8" ht="37.5" customHeight="1">
      <c r="A33" s="56"/>
      <c r="B33" s="64"/>
      <c r="C33" s="98"/>
      <c r="D33" s="54">
        <v>29</v>
      </c>
      <c r="E33" s="69" t="s">
        <v>105</v>
      </c>
      <c r="F33" s="70"/>
      <c r="G33" s="70"/>
      <c r="H33" s="34">
        <v>-4</v>
      </c>
    </row>
    <row r="34" spans="1:8" ht="38.25" customHeight="1">
      <c r="A34" s="56"/>
      <c r="B34" s="64"/>
      <c r="C34" s="98"/>
      <c r="D34" s="54">
        <v>31</v>
      </c>
      <c r="E34" s="69" t="s">
        <v>24</v>
      </c>
      <c r="F34" s="70"/>
      <c r="G34" s="70"/>
      <c r="H34" s="52">
        <v>-10</v>
      </c>
    </row>
    <row r="35" spans="1:8" ht="38.25" customHeight="1">
      <c r="A35" s="56"/>
      <c r="B35" s="64"/>
      <c r="C35" s="98"/>
      <c r="D35" s="54">
        <v>32</v>
      </c>
      <c r="E35" s="69" t="s">
        <v>158</v>
      </c>
      <c r="F35" s="70"/>
      <c r="G35" s="70"/>
      <c r="H35" s="52" t="s">
        <v>144</v>
      </c>
    </row>
    <row r="36" spans="1:8" ht="35.25" customHeight="1">
      <c r="A36" s="56"/>
      <c r="B36" s="64"/>
      <c r="C36" s="98"/>
      <c r="D36" s="54">
        <v>33</v>
      </c>
      <c r="E36" s="69" t="s">
        <v>159</v>
      </c>
      <c r="F36" s="70"/>
      <c r="G36" s="70"/>
      <c r="H36" s="34" t="s">
        <v>145</v>
      </c>
    </row>
    <row r="37" spans="1:8" ht="40.5" customHeight="1">
      <c r="A37" s="56"/>
      <c r="B37" s="64"/>
      <c r="C37" s="61" t="s">
        <v>22</v>
      </c>
      <c r="D37" s="54">
        <v>34</v>
      </c>
      <c r="E37" s="69" t="s">
        <v>90</v>
      </c>
      <c r="F37" s="70"/>
      <c r="G37" s="70"/>
      <c r="H37" s="34">
        <v>-1</v>
      </c>
    </row>
    <row r="38" spans="1:8" ht="39.75" customHeight="1">
      <c r="A38" s="56"/>
      <c r="B38" s="64"/>
      <c r="C38" s="62"/>
      <c r="D38" s="54">
        <v>35</v>
      </c>
      <c r="E38" s="69" t="s">
        <v>100</v>
      </c>
      <c r="F38" s="70"/>
      <c r="G38" s="70"/>
      <c r="H38" s="34">
        <v>-2</v>
      </c>
    </row>
    <row r="39" spans="1:8" ht="43.5" customHeight="1">
      <c r="A39" s="56"/>
      <c r="B39" s="64"/>
      <c r="C39" s="60" t="s">
        <v>25</v>
      </c>
      <c r="D39" s="54">
        <v>36</v>
      </c>
      <c r="E39" s="69" t="s">
        <v>160</v>
      </c>
      <c r="F39" s="70"/>
      <c r="G39" s="70"/>
      <c r="H39" s="34">
        <v>-2</v>
      </c>
    </row>
    <row r="40" spans="1:8" ht="39.75" customHeight="1">
      <c r="A40" s="56"/>
      <c r="B40" s="64"/>
      <c r="C40" s="60"/>
      <c r="D40" s="54">
        <v>37</v>
      </c>
      <c r="E40" s="69" t="s">
        <v>26</v>
      </c>
      <c r="F40" s="70"/>
      <c r="G40" s="70"/>
      <c r="H40" s="34" t="s">
        <v>144</v>
      </c>
    </row>
    <row r="41" spans="1:8" ht="36" customHeight="1">
      <c r="A41" s="56"/>
      <c r="B41" s="64"/>
      <c r="C41" s="60"/>
      <c r="D41" s="54">
        <v>38</v>
      </c>
      <c r="E41" s="69" t="s">
        <v>130</v>
      </c>
      <c r="F41" s="70"/>
      <c r="G41" s="70"/>
      <c r="H41" s="34">
        <v>-1</v>
      </c>
    </row>
    <row r="42" spans="1:8" ht="39" customHeight="1">
      <c r="A42" s="56"/>
      <c r="B42" s="64"/>
      <c r="C42" s="60"/>
      <c r="D42" s="54">
        <v>39</v>
      </c>
      <c r="E42" s="69" t="s">
        <v>109</v>
      </c>
      <c r="F42" s="70"/>
      <c r="G42" s="70"/>
      <c r="H42" s="34">
        <v>-4</v>
      </c>
    </row>
    <row r="43" spans="1:8" ht="34.5" customHeight="1">
      <c r="A43" s="56"/>
      <c r="B43" s="64"/>
      <c r="C43" s="60"/>
      <c r="D43" s="54">
        <v>40</v>
      </c>
      <c r="E43" s="69" t="s">
        <v>27</v>
      </c>
      <c r="F43" s="70"/>
      <c r="G43" s="70"/>
      <c r="H43" s="34">
        <v>-4</v>
      </c>
    </row>
    <row r="44" spans="1:8" ht="36" customHeight="1">
      <c r="A44" s="56"/>
      <c r="B44" s="65"/>
      <c r="C44" s="60"/>
      <c r="D44" s="54">
        <v>41</v>
      </c>
      <c r="E44" s="69" t="s">
        <v>28</v>
      </c>
      <c r="F44" s="70"/>
      <c r="G44" s="70"/>
      <c r="H44" s="34">
        <v>-2</v>
      </c>
    </row>
    <row r="45" spans="1:8" ht="31.5" customHeight="1">
      <c r="A45" s="56" t="s">
        <v>29</v>
      </c>
      <c r="B45" s="57" t="s">
        <v>146</v>
      </c>
      <c r="C45" s="44" t="s">
        <v>30</v>
      </c>
      <c r="D45" s="54">
        <v>42</v>
      </c>
      <c r="E45" s="69" t="s">
        <v>132</v>
      </c>
      <c r="F45" s="70"/>
      <c r="G45" s="70"/>
      <c r="H45" s="34" t="s">
        <v>23</v>
      </c>
    </row>
    <row r="46" spans="1:8" ht="34.5" customHeight="1">
      <c r="A46" s="56"/>
      <c r="B46" s="57"/>
      <c r="C46" s="59" t="s">
        <v>31</v>
      </c>
      <c r="D46" s="112">
        <v>43</v>
      </c>
      <c r="E46" s="69" t="s">
        <v>32</v>
      </c>
      <c r="F46" s="73" t="s">
        <v>33</v>
      </c>
      <c r="G46" s="74"/>
      <c r="H46" s="34" t="s">
        <v>34</v>
      </c>
    </row>
    <row r="47" spans="1:8" ht="32.25" customHeight="1">
      <c r="A47" s="56"/>
      <c r="B47" s="57"/>
      <c r="C47" s="59"/>
      <c r="D47" s="113"/>
      <c r="E47" s="70"/>
      <c r="F47" s="73" t="s">
        <v>35</v>
      </c>
      <c r="G47" s="74"/>
      <c r="H47" s="34" t="s">
        <v>14</v>
      </c>
    </row>
    <row r="48" spans="1:8" ht="27" customHeight="1">
      <c r="A48" s="56"/>
      <c r="B48" s="57"/>
      <c r="C48" s="59"/>
      <c r="D48" s="114"/>
      <c r="E48" s="70"/>
      <c r="F48" s="73" t="s">
        <v>36</v>
      </c>
      <c r="G48" s="74"/>
      <c r="H48" s="34" t="s">
        <v>37</v>
      </c>
    </row>
    <row r="49" spans="1:8" ht="47.25" customHeight="1">
      <c r="A49" s="56"/>
      <c r="B49" s="57"/>
      <c r="C49" s="59"/>
      <c r="D49" s="54">
        <v>44</v>
      </c>
      <c r="E49" s="42" t="s">
        <v>38</v>
      </c>
      <c r="F49" s="96" t="s">
        <v>39</v>
      </c>
      <c r="G49" s="97"/>
      <c r="H49" s="52" t="s">
        <v>147</v>
      </c>
    </row>
    <row r="50" spans="1:8" ht="41.25" customHeight="1">
      <c r="A50" s="56"/>
      <c r="B50" s="57"/>
      <c r="C50" s="59"/>
      <c r="D50" s="54">
        <v>45</v>
      </c>
      <c r="E50" s="69" t="s">
        <v>169</v>
      </c>
      <c r="F50" s="73" t="s">
        <v>40</v>
      </c>
      <c r="G50" s="74"/>
      <c r="H50" s="34" t="s">
        <v>41</v>
      </c>
    </row>
    <row r="51" spans="1:8" ht="43.5" customHeight="1">
      <c r="A51" s="56"/>
      <c r="B51" s="57"/>
      <c r="C51" s="59"/>
      <c r="D51" s="54">
        <v>46</v>
      </c>
      <c r="E51" s="70"/>
      <c r="F51" s="73" t="s">
        <v>161</v>
      </c>
      <c r="G51" s="74"/>
      <c r="H51" s="34" t="s">
        <v>42</v>
      </c>
    </row>
    <row r="52" spans="1:8" ht="33" customHeight="1">
      <c r="A52" s="56"/>
      <c r="B52" s="57"/>
      <c r="C52" s="59"/>
      <c r="D52" s="54">
        <v>47</v>
      </c>
      <c r="E52" s="42" t="s">
        <v>43</v>
      </c>
      <c r="F52" s="73" t="s">
        <v>23</v>
      </c>
      <c r="G52" s="74"/>
      <c r="H52" s="34">
        <v>1</v>
      </c>
    </row>
    <row r="53" spans="1:8" ht="27.95" customHeight="1">
      <c r="A53" s="56"/>
      <c r="B53" s="57"/>
      <c r="C53" s="60" t="s">
        <v>99</v>
      </c>
      <c r="D53" s="95">
        <v>48</v>
      </c>
      <c r="E53" s="75" t="s">
        <v>120</v>
      </c>
      <c r="F53" s="73" t="s">
        <v>44</v>
      </c>
      <c r="G53" s="74"/>
      <c r="H53" s="34" t="s">
        <v>45</v>
      </c>
    </row>
    <row r="54" spans="1:8" ht="57" customHeight="1">
      <c r="A54" s="56"/>
      <c r="B54" s="57"/>
      <c r="C54" s="60"/>
      <c r="D54" s="95"/>
      <c r="E54" s="76"/>
      <c r="F54" s="73" t="s">
        <v>46</v>
      </c>
      <c r="G54" s="74"/>
      <c r="H54" s="34" t="s">
        <v>47</v>
      </c>
    </row>
    <row r="55" spans="1:8" ht="27.95" customHeight="1">
      <c r="A55" s="56"/>
      <c r="B55" s="57"/>
      <c r="C55" s="60"/>
      <c r="D55" s="95"/>
      <c r="E55" s="76"/>
      <c r="F55" s="73" t="s">
        <v>48</v>
      </c>
      <c r="G55" s="74"/>
      <c r="H55" s="34" t="s">
        <v>49</v>
      </c>
    </row>
    <row r="56" spans="1:8" ht="27.95" customHeight="1">
      <c r="A56" s="56"/>
      <c r="B56" s="57"/>
      <c r="C56" s="60"/>
      <c r="D56" s="95"/>
      <c r="E56" s="77"/>
      <c r="F56" s="73" t="s">
        <v>50</v>
      </c>
      <c r="G56" s="74"/>
      <c r="H56" s="34" t="s">
        <v>51</v>
      </c>
    </row>
    <row r="57" spans="1:8" ht="27.95" customHeight="1">
      <c r="A57" s="56"/>
      <c r="B57" s="57"/>
      <c r="C57" s="60"/>
      <c r="D57" s="99">
        <v>49</v>
      </c>
      <c r="E57" s="75" t="s">
        <v>119</v>
      </c>
      <c r="F57" s="73" t="s">
        <v>44</v>
      </c>
      <c r="G57" s="74"/>
      <c r="H57" s="34" t="s">
        <v>47</v>
      </c>
    </row>
    <row r="58" spans="1:8" ht="27.95" customHeight="1">
      <c r="A58" s="56"/>
      <c r="B58" s="57"/>
      <c r="C58" s="60"/>
      <c r="D58" s="99"/>
      <c r="E58" s="76"/>
      <c r="F58" s="73" t="s">
        <v>46</v>
      </c>
      <c r="G58" s="74"/>
      <c r="H58" s="34" t="s">
        <v>49</v>
      </c>
    </row>
    <row r="59" spans="1:8" ht="27.95" customHeight="1">
      <c r="A59" s="56"/>
      <c r="B59" s="57"/>
      <c r="C59" s="60"/>
      <c r="D59" s="99"/>
      <c r="E59" s="76"/>
      <c r="F59" s="73" t="s">
        <v>48</v>
      </c>
      <c r="G59" s="74"/>
      <c r="H59" s="34" t="s">
        <v>51</v>
      </c>
    </row>
    <row r="60" spans="1:8" ht="27.95" customHeight="1">
      <c r="A60" s="56"/>
      <c r="B60" s="57"/>
      <c r="C60" s="60"/>
      <c r="D60" s="99"/>
      <c r="E60" s="76"/>
      <c r="F60" s="73" t="s">
        <v>50</v>
      </c>
      <c r="G60" s="74"/>
      <c r="H60" s="34" t="s">
        <v>52</v>
      </c>
    </row>
    <row r="61" spans="1:8" ht="27.95" customHeight="1">
      <c r="A61" s="56"/>
      <c r="B61" s="57"/>
      <c r="C61" s="60"/>
      <c r="D61" s="99"/>
      <c r="E61" s="77"/>
      <c r="F61" s="73" t="s">
        <v>53</v>
      </c>
      <c r="G61" s="74"/>
      <c r="H61" s="34" t="s">
        <v>54</v>
      </c>
    </row>
    <row r="62" spans="1:8" ht="27.95" customHeight="1">
      <c r="A62" s="56"/>
      <c r="B62" s="57"/>
      <c r="C62" s="60"/>
      <c r="D62" s="94">
        <v>50</v>
      </c>
      <c r="E62" s="75" t="s">
        <v>117</v>
      </c>
      <c r="F62" s="73" t="s">
        <v>46</v>
      </c>
      <c r="G62" s="74"/>
      <c r="H62" s="34" t="s">
        <v>51</v>
      </c>
    </row>
    <row r="63" spans="1:8" ht="27.95" customHeight="1">
      <c r="A63" s="56"/>
      <c r="B63" s="57"/>
      <c r="C63" s="60"/>
      <c r="D63" s="94"/>
      <c r="E63" s="76"/>
      <c r="F63" s="73" t="s">
        <v>48</v>
      </c>
      <c r="G63" s="74"/>
      <c r="H63" s="34" t="s">
        <v>52</v>
      </c>
    </row>
    <row r="64" spans="1:8" ht="27.95" customHeight="1">
      <c r="A64" s="56"/>
      <c r="B64" s="57"/>
      <c r="C64" s="60"/>
      <c r="D64" s="94"/>
      <c r="E64" s="76"/>
      <c r="F64" s="73" t="s">
        <v>50</v>
      </c>
      <c r="G64" s="74"/>
      <c r="H64" s="34" t="s">
        <v>54</v>
      </c>
    </row>
    <row r="65" spans="1:8" ht="27.95" customHeight="1">
      <c r="A65" s="56"/>
      <c r="B65" s="57"/>
      <c r="C65" s="60"/>
      <c r="D65" s="94"/>
      <c r="E65" s="77"/>
      <c r="F65" s="73" t="s">
        <v>53</v>
      </c>
      <c r="G65" s="74"/>
      <c r="H65" s="34" t="s">
        <v>55</v>
      </c>
    </row>
    <row r="66" spans="1:8" ht="27.95" customHeight="1">
      <c r="A66" s="56"/>
      <c r="B66" s="57"/>
      <c r="C66" s="60"/>
      <c r="D66" s="94">
        <v>51</v>
      </c>
      <c r="E66" s="75" t="s">
        <v>118</v>
      </c>
      <c r="F66" s="73" t="s">
        <v>46</v>
      </c>
      <c r="G66" s="74"/>
      <c r="H66" s="34" t="s">
        <v>52</v>
      </c>
    </row>
    <row r="67" spans="1:8" ht="27.95" customHeight="1">
      <c r="A67" s="56"/>
      <c r="B67" s="57"/>
      <c r="C67" s="60"/>
      <c r="D67" s="94"/>
      <c r="E67" s="76"/>
      <c r="F67" s="73" t="s">
        <v>48</v>
      </c>
      <c r="G67" s="74"/>
      <c r="H67" s="34" t="s">
        <v>54</v>
      </c>
    </row>
    <row r="68" spans="1:8" ht="27.95" customHeight="1">
      <c r="A68" s="56"/>
      <c r="B68" s="57"/>
      <c r="C68" s="60"/>
      <c r="D68" s="94"/>
      <c r="E68" s="76"/>
      <c r="F68" s="73" t="s">
        <v>50</v>
      </c>
      <c r="G68" s="74"/>
      <c r="H68" s="34" t="s">
        <v>55</v>
      </c>
    </row>
    <row r="69" spans="1:8" ht="27.95" customHeight="1">
      <c r="A69" s="56"/>
      <c r="B69" s="57"/>
      <c r="C69" s="60"/>
      <c r="D69" s="94"/>
      <c r="E69" s="77"/>
      <c r="F69" s="73" t="s">
        <v>53</v>
      </c>
      <c r="G69" s="74"/>
      <c r="H69" s="34" t="s">
        <v>56</v>
      </c>
    </row>
    <row r="70" spans="1:8" ht="27.95" customHeight="1">
      <c r="A70" s="56"/>
      <c r="B70" s="57"/>
      <c r="C70" s="61" t="s">
        <v>57</v>
      </c>
      <c r="D70" s="94">
        <v>52</v>
      </c>
      <c r="E70" s="69" t="s">
        <v>122</v>
      </c>
      <c r="F70" s="70"/>
      <c r="G70" s="47" t="s">
        <v>58</v>
      </c>
      <c r="H70" s="34" t="s">
        <v>20</v>
      </c>
    </row>
    <row r="71" spans="1:8" ht="27.95" customHeight="1">
      <c r="A71" s="56"/>
      <c r="B71" s="57"/>
      <c r="C71" s="62"/>
      <c r="D71" s="94"/>
      <c r="E71" s="70"/>
      <c r="F71" s="70"/>
      <c r="G71" s="47" t="s">
        <v>59</v>
      </c>
      <c r="H71" s="34" t="s">
        <v>60</v>
      </c>
    </row>
    <row r="72" spans="1:8" ht="27.95" customHeight="1">
      <c r="A72" s="56"/>
      <c r="B72" s="57"/>
      <c r="C72" s="62"/>
      <c r="D72" s="94"/>
      <c r="E72" s="70"/>
      <c r="F72" s="70"/>
      <c r="G72" s="47" t="s">
        <v>61</v>
      </c>
      <c r="H72" s="34" t="s">
        <v>62</v>
      </c>
    </row>
    <row r="73" spans="1:8" ht="33.75" customHeight="1">
      <c r="A73" s="56"/>
      <c r="B73" s="57"/>
      <c r="C73" s="48" t="s">
        <v>63</v>
      </c>
      <c r="D73" s="40">
        <v>53</v>
      </c>
      <c r="E73" s="78" t="s">
        <v>162</v>
      </c>
      <c r="F73" s="79"/>
      <c r="G73" s="79"/>
      <c r="H73" s="34" t="s">
        <v>64</v>
      </c>
    </row>
    <row r="74" spans="1:8" ht="93.75" customHeight="1">
      <c r="A74" s="56"/>
      <c r="B74" s="57"/>
      <c r="C74" s="48" t="s">
        <v>65</v>
      </c>
      <c r="D74" s="41">
        <v>54</v>
      </c>
      <c r="E74" s="80" t="s">
        <v>170</v>
      </c>
      <c r="F74" s="81"/>
      <c r="G74" s="81"/>
      <c r="H74" s="34" t="s">
        <v>64</v>
      </c>
    </row>
    <row r="75" spans="1:8" ht="38.25" customHeight="1">
      <c r="A75" s="56"/>
      <c r="B75" s="57"/>
      <c r="C75" s="49" t="s">
        <v>66</v>
      </c>
      <c r="D75" s="55">
        <v>55</v>
      </c>
      <c r="E75" s="82" t="s">
        <v>163</v>
      </c>
      <c r="F75" s="82"/>
      <c r="G75" s="82"/>
      <c r="H75" s="34" t="s">
        <v>67</v>
      </c>
    </row>
    <row r="76" spans="1:8" ht="40.5" customHeight="1">
      <c r="A76" s="56" t="s">
        <v>68</v>
      </c>
      <c r="B76" s="58" t="s">
        <v>148</v>
      </c>
      <c r="C76" s="44" t="s">
        <v>69</v>
      </c>
      <c r="D76" s="55">
        <v>56</v>
      </c>
      <c r="E76" s="85" t="s">
        <v>6</v>
      </c>
      <c r="F76" s="86"/>
      <c r="G76" s="86"/>
      <c r="H76" s="50" t="s">
        <v>70</v>
      </c>
    </row>
    <row r="77" spans="1:8" ht="65.25" customHeight="1">
      <c r="A77" s="56"/>
      <c r="B77" s="58"/>
      <c r="C77" s="44" t="s">
        <v>71</v>
      </c>
      <c r="D77" s="55">
        <v>57</v>
      </c>
      <c r="E77" s="71" t="s">
        <v>110</v>
      </c>
      <c r="F77" s="71"/>
      <c r="G77" s="71"/>
      <c r="H77" s="34" t="s">
        <v>72</v>
      </c>
    </row>
    <row r="78" spans="1:8" ht="87" customHeight="1">
      <c r="A78" s="56"/>
      <c r="B78" s="58"/>
      <c r="C78" s="44" t="s">
        <v>73</v>
      </c>
      <c r="D78" s="55">
        <v>58</v>
      </c>
      <c r="E78" s="71" t="s">
        <v>164</v>
      </c>
      <c r="F78" s="71"/>
      <c r="G78" s="71"/>
      <c r="H78" s="34" t="s">
        <v>74</v>
      </c>
    </row>
    <row r="79" spans="1:8" ht="30" customHeight="1">
      <c r="A79" s="56"/>
      <c r="B79" s="58"/>
      <c r="C79" s="63" t="s">
        <v>149</v>
      </c>
      <c r="D79" s="94">
        <v>59</v>
      </c>
      <c r="E79" s="69" t="s">
        <v>116</v>
      </c>
      <c r="F79" s="73" t="s">
        <v>75</v>
      </c>
      <c r="G79" s="74"/>
      <c r="H79" s="34" t="s">
        <v>150</v>
      </c>
    </row>
    <row r="80" spans="1:8" ht="30" customHeight="1">
      <c r="A80" s="56"/>
      <c r="B80" s="58"/>
      <c r="C80" s="63"/>
      <c r="D80" s="94"/>
      <c r="E80" s="70"/>
      <c r="F80" s="73" t="s">
        <v>76</v>
      </c>
      <c r="G80" s="74"/>
      <c r="H80" s="34" t="s">
        <v>137</v>
      </c>
    </row>
    <row r="81" spans="1:8" ht="27.95" customHeight="1">
      <c r="A81" s="56"/>
      <c r="B81" s="58"/>
      <c r="C81" s="63"/>
      <c r="D81" s="94"/>
      <c r="E81" s="70"/>
      <c r="F81" s="73" t="s">
        <v>77</v>
      </c>
      <c r="G81" s="74"/>
      <c r="H81" s="34" t="s">
        <v>151</v>
      </c>
    </row>
    <row r="82" spans="1:8" ht="27.95" customHeight="1">
      <c r="A82" s="56"/>
      <c r="B82" s="58"/>
      <c r="C82" s="63"/>
      <c r="D82" s="94"/>
      <c r="E82" s="70"/>
      <c r="F82" s="73" t="s">
        <v>78</v>
      </c>
      <c r="G82" s="74"/>
      <c r="H82" s="34" t="s">
        <v>152</v>
      </c>
    </row>
    <row r="83" spans="1:8" ht="34.5" customHeight="1">
      <c r="A83" s="56"/>
      <c r="B83" s="58"/>
      <c r="C83" s="63"/>
      <c r="D83" s="95">
        <v>60</v>
      </c>
      <c r="E83" s="71" t="s">
        <v>114</v>
      </c>
      <c r="F83" s="73" t="s">
        <v>75</v>
      </c>
      <c r="G83" s="74"/>
      <c r="H83" s="34" t="s">
        <v>123</v>
      </c>
    </row>
    <row r="84" spans="1:8" ht="42" customHeight="1">
      <c r="A84" s="56"/>
      <c r="B84" s="58"/>
      <c r="C84" s="63"/>
      <c r="D84" s="95"/>
      <c r="E84" s="72"/>
      <c r="F84" s="73" t="s">
        <v>76</v>
      </c>
      <c r="G84" s="74"/>
      <c r="H84" s="34" t="s">
        <v>124</v>
      </c>
    </row>
    <row r="85" spans="1:8" ht="36" customHeight="1">
      <c r="A85" s="56"/>
      <c r="B85" s="58"/>
      <c r="C85" s="63"/>
      <c r="D85" s="95"/>
      <c r="E85" s="72"/>
      <c r="F85" s="73" t="s">
        <v>77</v>
      </c>
      <c r="G85" s="74"/>
      <c r="H85" s="34" t="s">
        <v>125</v>
      </c>
    </row>
    <row r="86" spans="1:8" ht="31.5" customHeight="1">
      <c r="A86" s="56"/>
      <c r="B86" s="58"/>
      <c r="C86" s="63"/>
      <c r="D86" s="95"/>
      <c r="E86" s="72"/>
      <c r="F86" s="73" t="s">
        <v>78</v>
      </c>
      <c r="G86" s="74"/>
      <c r="H86" s="34" t="s">
        <v>126</v>
      </c>
    </row>
    <row r="87" spans="1:8" ht="30.75" customHeight="1">
      <c r="A87" s="56"/>
      <c r="B87" s="58"/>
      <c r="C87" s="63"/>
      <c r="D87" s="95">
        <v>61</v>
      </c>
      <c r="E87" s="87" t="s">
        <v>115</v>
      </c>
      <c r="F87" s="73" t="s">
        <v>75</v>
      </c>
      <c r="G87" s="74"/>
      <c r="H87" s="34" t="s">
        <v>124</v>
      </c>
    </row>
    <row r="88" spans="1:8" ht="30" customHeight="1">
      <c r="A88" s="56"/>
      <c r="B88" s="58"/>
      <c r="C88" s="63"/>
      <c r="D88" s="95"/>
      <c r="E88" s="88"/>
      <c r="F88" s="73" t="s">
        <v>76</v>
      </c>
      <c r="G88" s="74"/>
      <c r="H88" s="34" t="s">
        <v>153</v>
      </c>
    </row>
    <row r="89" spans="1:8" ht="28.5" customHeight="1">
      <c r="A89" s="56"/>
      <c r="B89" s="58"/>
      <c r="C89" s="63"/>
      <c r="D89" s="95"/>
      <c r="E89" s="88"/>
      <c r="F89" s="73" t="s">
        <v>77</v>
      </c>
      <c r="G89" s="74"/>
      <c r="H89" s="34" t="s">
        <v>147</v>
      </c>
    </row>
    <row r="90" spans="1:8" ht="28.5" customHeight="1">
      <c r="A90" s="56"/>
      <c r="B90" s="58"/>
      <c r="C90" s="63"/>
      <c r="D90" s="95"/>
      <c r="E90" s="88"/>
      <c r="F90" s="73" t="s">
        <v>78</v>
      </c>
      <c r="G90" s="74"/>
      <c r="H90" s="34" t="s">
        <v>154</v>
      </c>
    </row>
    <row r="91" spans="1:8" ht="37.5" customHeight="1">
      <c r="A91" s="56"/>
      <c r="B91" s="58"/>
      <c r="C91" s="63"/>
      <c r="D91" s="29">
        <v>62</v>
      </c>
      <c r="E91" s="83" t="s">
        <v>133</v>
      </c>
      <c r="F91" s="84"/>
      <c r="G91" s="83"/>
      <c r="H91" s="51" t="s">
        <v>79</v>
      </c>
    </row>
    <row r="92" spans="1:8" ht="39.75" customHeight="1">
      <c r="A92" s="56"/>
      <c r="B92" s="58"/>
      <c r="C92" s="63"/>
      <c r="D92" s="54">
        <v>63</v>
      </c>
      <c r="E92" s="69" t="s">
        <v>155</v>
      </c>
      <c r="F92" s="70"/>
      <c r="G92" s="70"/>
      <c r="H92" s="34" t="s">
        <v>156</v>
      </c>
    </row>
    <row r="93" spans="1:8" ht="39.75" customHeight="1">
      <c r="A93" s="56"/>
      <c r="B93" s="58"/>
      <c r="C93" s="63"/>
      <c r="D93" s="54">
        <v>64</v>
      </c>
      <c r="E93" s="91" t="s">
        <v>166</v>
      </c>
      <c r="F93" s="92"/>
      <c r="G93" s="93"/>
      <c r="H93" s="34" t="s">
        <v>165</v>
      </c>
    </row>
    <row r="94" spans="1:8" ht="43.5" customHeight="1">
      <c r="A94" s="56"/>
      <c r="B94" s="58"/>
      <c r="C94" s="63"/>
      <c r="D94" s="54">
        <v>65</v>
      </c>
      <c r="E94" s="89" t="s">
        <v>167</v>
      </c>
      <c r="F94" s="90"/>
      <c r="G94" s="90"/>
      <c r="H94" s="34" t="s">
        <v>154</v>
      </c>
    </row>
    <row r="95" spans="1:8" ht="50.25" customHeight="1">
      <c r="A95" s="56"/>
      <c r="B95" s="58"/>
      <c r="C95" s="63"/>
      <c r="D95" s="54">
        <v>66</v>
      </c>
      <c r="E95" s="71" t="s">
        <v>127</v>
      </c>
      <c r="F95" s="72"/>
      <c r="G95" s="72"/>
      <c r="H95" s="34" t="s">
        <v>147</v>
      </c>
    </row>
    <row r="96" spans="1:8" ht="26.25" customHeight="1">
      <c r="A96" s="39"/>
      <c r="B96" s="37"/>
      <c r="C96" s="38"/>
    </row>
    <row r="97" spans="1:3" ht="51.75" customHeight="1">
      <c r="A97" s="39"/>
      <c r="B97" s="37"/>
      <c r="C97" s="38"/>
    </row>
  </sheetData>
  <mergeCells count="130">
    <mergeCell ref="E27:G27"/>
    <mergeCell ref="F46:G46"/>
    <mergeCell ref="F47:G47"/>
    <mergeCell ref="E13:G13"/>
    <mergeCell ref="E14:G16"/>
    <mergeCell ref="E17:G17"/>
    <mergeCell ref="E19:G19"/>
    <mergeCell ref="E22:G22"/>
    <mergeCell ref="E23:G23"/>
    <mergeCell ref="E20:G20"/>
    <mergeCell ref="E18:G18"/>
    <mergeCell ref="E28:G28"/>
    <mergeCell ref="E29:G29"/>
    <mergeCell ref="E35:G35"/>
    <mergeCell ref="E36:G36"/>
    <mergeCell ref="E37:G37"/>
    <mergeCell ref="E38:G38"/>
    <mergeCell ref="E39:G39"/>
    <mergeCell ref="D87:D90"/>
    <mergeCell ref="A1:H1"/>
    <mergeCell ref="A2:C2"/>
    <mergeCell ref="E2:G2"/>
    <mergeCell ref="E3:G3"/>
    <mergeCell ref="E5:G5"/>
    <mergeCell ref="C4:C7"/>
    <mergeCell ref="E6:G6"/>
    <mergeCell ref="E4:G4"/>
    <mergeCell ref="C28:C29"/>
    <mergeCell ref="C24:C27"/>
    <mergeCell ref="B3:B29"/>
    <mergeCell ref="E7:G7"/>
    <mergeCell ref="E8:G8"/>
    <mergeCell ref="E9:G9"/>
    <mergeCell ref="E10:G10"/>
    <mergeCell ref="E11:G11"/>
    <mergeCell ref="D46:D48"/>
    <mergeCell ref="E12:G12"/>
    <mergeCell ref="D14:D16"/>
    <mergeCell ref="E21:G21"/>
    <mergeCell ref="E24:G24"/>
    <mergeCell ref="E25:G25"/>
    <mergeCell ref="E26:G26"/>
    <mergeCell ref="D57:D61"/>
    <mergeCell ref="F66:G66"/>
    <mergeCell ref="F55:G55"/>
    <mergeCell ref="F56:G56"/>
    <mergeCell ref="F57:G57"/>
    <mergeCell ref="F58:G58"/>
    <mergeCell ref="F59:G59"/>
    <mergeCell ref="F60:G60"/>
    <mergeCell ref="F51:G51"/>
    <mergeCell ref="F52:G52"/>
    <mergeCell ref="F53:G53"/>
    <mergeCell ref="D62:D65"/>
    <mergeCell ref="D66:D69"/>
    <mergeCell ref="D70:D72"/>
    <mergeCell ref="D79:D82"/>
    <mergeCell ref="D83:D86"/>
    <mergeCell ref="E30:G30"/>
    <mergeCell ref="E31:G31"/>
    <mergeCell ref="E32:G32"/>
    <mergeCell ref="E33:G33"/>
    <mergeCell ref="E34:G34"/>
    <mergeCell ref="E40:G40"/>
    <mergeCell ref="E41:G41"/>
    <mergeCell ref="E42:G42"/>
    <mergeCell ref="E43:G43"/>
    <mergeCell ref="F54:G54"/>
    <mergeCell ref="F64:G64"/>
    <mergeCell ref="F65:G65"/>
    <mergeCell ref="F48:G48"/>
    <mergeCell ref="E46:E48"/>
    <mergeCell ref="F49:G49"/>
    <mergeCell ref="F50:G50"/>
    <mergeCell ref="E50:E51"/>
    <mergeCell ref="E44:G44"/>
    <mergeCell ref="D53:D56"/>
    <mergeCell ref="E91:G91"/>
    <mergeCell ref="E92:G92"/>
    <mergeCell ref="E95:G95"/>
    <mergeCell ref="F82:G82"/>
    <mergeCell ref="F83:G83"/>
    <mergeCell ref="F84:G84"/>
    <mergeCell ref="E76:G76"/>
    <mergeCell ref="E77:G77"/>
    <mergeCell ref="E78:G78"/>
    <mergeCell ref="F87:G87"/>
    <mergeCell ref="F88:G88"/>
    <mergeCell ref="F89:G89"/>
    <mergeCell ref="E87:E90"/>
    <mergeCell ref="E94:G94"/>
    <mergeCell ref="E93:G93"/>
    <mergeCell ref="H9:H16"/>
    <mergeCell ref="E79:E82"/>
    <mergeCell ref="E83:E86"/>
    <mergeCell ref="F85:G85"/>
    <mergeCell ref="F86:G86"/>
    <mergeCell ref="F90:G90"/>
    <mergeCell ref="F79:G79"/>
    <mergeCell ref="F80:G80"/>
    <mergeCell ref="F81:G81"/>
    <mergeCell ref="E53:E56"/>
    <mergeCell ref="E57:E61"/>
    <mergeCell ref="E62:E65"/>
    <mergeCell ref="E66:E69"/>
    <mergeCell ref="E70:F72"/>
    <mergeCell ref="F61:G61"/>
    <mergeCell ref="F62:G62"/>
    <mergeCell ref="F63:G63"/>
    <mergeCell ref="F67:G67"/>
    <mergeCell ref="F68:G68"/>
    <mergeCell ref="F69:G69"/>
    <mergeCell ref="E73:G73"/>
    <mergeCell ref="E74:G74"/>
    <mergeCell ref="E45:G45"/>
    <mergeCell ref="E75:G75"/>
    <mergeCell ref="A3:A44"/>
    <mergeCell ref="A45:A75"/>
    <mergeCell ref="B45:B75"/>
    <mergeCell ref="A76:A95"/>
    <mergeCell ref="B76:B95"/>
    <mergeCell ref="C46:C52"/>
    <mergeCell ref="C53:C69"/>
    <mergeCell ref="C70:C72"/>
    <mergeCell ref="C79:C95"/>
    <mergeCell ref="B30:B44"/>
    <mergeCell ref="C8:C23"/>
    <mergeCell ref="C37:C38"/>
    <mergeCell ref="C39:C44"/>
    <mergeCell ref="C30:C36"/>
  </mergeCells>
  <phoneticPr fontId="2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 alignWithMargins="0"/>
  <rowBreaks count="3" manualBreakCount="3">
    <brk id="20" max="16383" man="1"/>
    <brk id="46" max="16383" man="1"/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46"/>
  <sheetViews>
    <sheetView topLeftCell="R1" workbookViewId="0">
      <selection activeCell="AX4" sqref="AX4"/>
    </sheetView>
  </sheetViews>
  <sheetFormatPr defaultColWidth="4.125" defaultRowHeight="14.25"/>
  <cols>
    <col min="1" max="1" width="4" style="2" customWidth="1"/>
    <col min="2" max="2" width="11.75" style="2" customWidth="1"/>
    <col min="3" max="3" width="8.375" style="2" customWidth="1"/>
    <col min="4" max="22" width="4.125" style="2" customWidth="1"/>
    <col min="23" max="23" width="5.5" style="2" customWidth="1"/>
    <col min="24" max="24" width="13" style="3" customWidth="1"/>
    <col min="25" max="25" width="7.625" style="2" customWidth="1"/>
    <col min="26" max="37" width="4.125" style="2" customWidth="1"/>
    <col min="38" max="38" width="7" style="4" customWidth="1"/>
    <col min="39" max="48" width="4.125" style="2" customWidth="1"/>
    <col min="49" max="49" width="7.5" style="4" customWidth="1"/>
    <col min="50" max="50" width="12.875" style="5" customWidth="1"/>
    <col min="51" max="252" width="4.125" style="2"/>
  </cols>
  <sheetData>
    <row r="1" spans="1:51" ht="33.75">
      <c r="A1" s="138" t="s">
        <v>80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</row>
    <row r="2" spans="1:51" ht="24" customHeight="1">
      <c r="B2" s="139" t="s">
        <v>81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</row>
    <row r="3" spans="1:51" ht="72">
      <c r="B3" s="6" t="s">
        <v>0</v>
      </c>
      <c r="C3" s="6" t="s">
        <v>3</v>
      </c>
      <c r="D3" s="6">
        <v>1</v>
      </c>
      <c r="E3" s="6">
        <v>2</v>
      </c>
      <c r="F3" s="6">
        <v>3</v>
      </c>
      <c r="G3" s="6">
        <v>4</v>
      </c>
      <c r="H3" s="6">
        <v>5</v>
      </c>
      <c r="I3" s="12" t="s">
        <v>82</v>
      </c>
      <c r="J3" s="6">
        <v>12</v>
      </c>
      <c r="K3" s="6">
        <v>13</v>
      </c>
      <c r="L3" s="6">
        <v>14</v>
      </c>
      <c r="M3" s="6">
        <v>15</v>
      </c>
      <c r="N3" s="6">
        <v>16</v>
      </c>
      <c r="O3" s="6">
        <v>17</v>
      </c>
      <c r="P3" s="6">
        <v>18</v>
      </c>
      <c r="Q3" s="6">
        <v>19</v>
      </c>
      <c r="R3" s="6">
        <v>20</v>
      </c>
      <c r="S3" s="6">
        <v>21</v>
      </c>
      <c r="T3" s="6">
        <v>22</v>
      </c>
      <c r="U3" s="6">
        <v>23</v>
      </c>
      <c r="V3" s="6">
        <v>24</v>
      </c>
      <c r="W3" s="13" t="s">
        <v>96</v>
      </c>
      <c r="X3" s="15" t="s">
        <v>84</v>
      </c>
      <c r="Y3" s="6">
        <v>43</v>
      </c>
      <c r="Z3" s="13" t="s">
        <v>93</v>
      </c>
      <c r="AA3" s="6">
        <v>47</v>
      </c>
      <c r="AB3" s="13" t="s">
        <v>94</v>
      </c>
      <c r="AC3" s="6">
        <v>50</v>
      </c>
      <c r="AD3" s="6">
        <v>51</v>
      </c>
      <c r="AE3" s="6">
        <v>52</v>
      </c>
      <c r="AF3" s="6">
        <v>53</v>
      </c>
      <c r="AG3" s="6">
        <v>54</v>
      </c>
      <c r="AH3" s="6">
        <v>55</v>
      </c>
      <c r="AI3" s="6">
        <v>56</v>
      </c>
      <c r="AJ3" s="6">
        <v>57</v>
      </c>
      <c r="AK3" s="13" t="s">
        <v>95</v>
      </c>
      <c r="AL3" s="19" t="s">
        <v>85</v>
      </c>
      <c r="AM3" s="6">
        <v>59</v>
      </c>
      <c r="AN3" s="6">
        <v>60</v>
      </c>
      <c r="AO3" s="6">
        <v>61</v>
      </c>
      <c r="AP3" s="6">
        <v>62</v>
      </c>
      <c r="AQ3" s="6">
        <v>63</v>
      </c>
      <c r="AR3" s="6">
        <v>64</v>
      </c>
      <c r="AS3" s="6">
        <v>65</v>
      </c>
      <c r="AT3" s="6">
        <v>66</v>
      </c>
      <c r="AU3" s="6">
        <v>67</v>
      </c>
      <c r="AV3" s="6">
        <v>68</v>
      </c>
      <c r="AW3" s="19" t="s">
        <v>86</v>
      </c>
      <c r="AX3" s="23" t="s">
        <v>87</v>
      </c>
      <c r="AY3" s="24"/>
    </row>
    <row r="4" spans="1:51" s="1" customFormat="1" ht="15" customHeight="1">
      <c r="B4" s="7" t="e">
        <f>打分表!#REF!</f>
        <v>#REF!</v>
      </c>
      <c r="C4" s="7" t="e">
        <f>打分表!#REF!</f>
        <v>#REF!</v>
      </c>
      <c r="D4" s="7" t="e">
        <f>打分表!#REF!</f>
        <v>#REF!</v>
      </c>
      <c r="E4" s="7" t="e">
        <f>打分表!#REF!</f>
        <v>#REF!</v>
      </c>
      <c r="F4" s="7" t="e">
        <f>打分表!#REF!</f>
        <v>#REF!</v>
      </c>
      <c r="G4" s="7" t="e">
        <f>打分表!#REF!</f>
        <v>#REF!</v>
      </c>
      <c r="H4" s="7" t="e">
        <f>打分表!#REF!</f>
        <v>#REF!</v>
      </c>
      <c r="I4" s="7" t="e">
        <f>打分表!#REF!</f>
        <v>#REF!</v>
      </c>
      <c r="J4" s="7" t="e">
        <f>打分表!#REF!</f>
        <v>#REF!</v>
      </c>
      <c r="K4" s="7" t="e">
        <f>打分表!#REF!</f>
        <v>#REF!</v>
      </c>
      <c r="L4" s="7" t="e">
        <f>打分表!#REF!</f>
        <v>#REF!</v>
      </c>
      <c r="M4" s="7" t="e">
        <f>打分表!#REF!</f>
        <v>#REF!</v>
      </c>
      <c r="N4" s="7" t="e">
        <f>打分表!#REF!</f>
        <v>#REF!</v>
      </c>
      <c r="O4" s="7" t="e">
        <f>打分表!#REF!</f>
        <v>#REF!</v>
      </c>
      <c r="P4" s="7" t="e">
        <f>打分表!#REF!</f>
        <v>#REF!</v>
      </c>
      <c r="Q4" s="7" t="e">
        <f>打分表!#REF!</f>
        <v>#REF!</v>
      </c>
      <c r="R4" s="7" t="e">
        <f>打分表!#REF!</f>
        <v>#REF!</v>
      </c>
      <c r="S4" s="7" t="e">
        <f>打分表!#REF!</f>
        <v>#REF!</v>
      </c>
      <c r="T4" s="7" t="e">
        <f>打分表!#REF!</f>
        <v>#REF!</v>
      </c>
      <c r="U4" s="7" t="e">
        <f>打分表!#REF!</f>
        <v>#REF!</v>
      </c>
      <c r="V4" s="7" t="e">
        <f>打分表!#REF!</f>
        <v>#REF!</v>
      </c>
      <c r="W4" s="7" t="e">
        <f>ABS(打分表!#REF!)</f>
        <v>#REF!</v>
      </c>
      <c r="X4" s="16" t="e">
        <f>IF((SUM(D4:V4)-W4)&lt;=100,SUM(D4:V4)-W4,100)</f>
        <v>#REF!</v>
      </c>
      <c r="Y4" s="16" t="e">
        <f>打分表!#REF!</f>
        <v>#REF!</v>
      </c>
      <c r="Z4" s="7" t="e">
        <f>打分表!#REF!</f>
        <v>#REF!</v>
      </c>
      <c r="AA4" s="7" t="e">
        <f>打分表!#REF!</f>
        <v>#REF!</v>
      </c>
      <c r="AB4" s="7" t="e">
        <f>打分表!#REF!</f>
        <v>#REF!</v>
      </c>
      <c r="AC4" s="7" t="e">
        <f>打分表!#REF!</f>
        <v>#REF!</v>
      </c>
      <c r="AD4" s="7" t="e">
        <f>打分表!#REF!</f>
        <v>#REF!</v>
      </c>
      <c r="AE4" s="7" t="e">
        <f>打分表!#REF!</f>
        <v>#REF!</v>
      </c>
      <c r="AF4" s="7" t="e">
        <f>打分表!#REF!</f>
        <v>#REF!</v>
      </c>
      <c r="AG4" s="7" t="e">
        <f>打分表!#REF!</f>
        <v>#REF!</v>
      </c>
      <c r="AH4" s="7" t="e">
        <f>打分表!#REF!</f>
        <v>#REF!</v>
      </c>
      <c r="AI4" s="7" t="e">
        <f>打分表!#REF!</f>
        <v>#REF!</v>
      </c>
      <c r="AJ4" s="7" t="e">
        <f>打分表!#REF!</f>
        <v>#REF!</v>
      </c>
      <c r="AK4" s="7" t="e">
        <f>ABS(打分表!#REF!)</f>
        <v>#REF!</v>
      </c>
      <c r="AL4" s="20" t="e">
        <f>IF((SUM(Y4:AJ4)-AK4)&lt;=100,SUM(Y4:AJ4)-AK4,100)</f>
        <v>#REF!</v>
      </c>
      <c r="AM4" s="7" t="e">
        <f>打分表!#REF!</f>
        <v>#REF!</v>
      </c>
      <c r="AN4" s="7" t="e">
        <f>打分表!#REF!</f>
        <v>#REF!</v>
      </c>
      <c r="AO4" s="7" t="e">
        <f>打分表!#REF!</f>
        <v>#REF!</v>
      </c>
      <c r="AP4" s="7" t="e">
        <f>打分表!#REF!</f>
        <v>#REF!</v>
      </c>
      <c r="AQ4" s="7" t="e">
        <f>打分表!#REF!</f>
        <v>#REF!</v>
      </c>
      <c r="AR4" s="7" t="e">
        <f>打分表!#REF!</f>
        <v>#REF!</v>
      </c>
      <c r="AS4" s="7" t="e">
        <f>打分表!#REF!</f>
        <v>#REF!</v>
      </c>
      <c r="AT4" s="7" t="e">
        <f>打分表!#REF!</f>
        <v>#REF!</v>
      </c>
      <c r="AU4" s="7" t="e">
        <f>打分表!#REF!</f>
        <v>#REF!</v>
      </c>
      <c r="AV4" s="7" t="e">
        <f>打分表!#REF!</f>
        <v>#REF!</v>
      </c>
      <c r="AW4" s="20" t="e">
        <f>IF(SUM(AM4:AV4)&lt;=100,SUM(AM4:AV4),100)</f>
        <v>#REF!</v>
      </c>
      <c r="AX4" s="25" t="e">
        <f>X4*0.2+AL4*0.7+AW4*0.1</f>
        <v>#REF!</v>
      </c>
    </row>
    <row r="5" spans="1:51" ht="18" customHeight="1">
      <c r="A5" s="8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3"/>
    </row>
    <row r="6" spans="1:51" ht="48">
      <c r="A6" s="9" t="s">
        <v>2</v>
      </c>
      <c r="B6" s="7" t="s">
        <v>0</v>
      </c>
      <c r="C6" s="7" t="s">
        <v>3</v>
      </c>
      <c r="D6" s="7">
        <v>1</v>
      </c>
      <c r="E6" s="7">
        <v>2</v>
      </c>
      <c r="F6" s="7">
        <v>3</v>
      </c>
      <c r="G6" s="7">
        <v>4</v>
      </c>
      <c r="H6" s="7">
        <v>5</v>
      </c>
      <c r="I6" s="12" t="s">
        <v>82</v>
      </c>
      <c r="J6" s="7">
        <v>12</v>
      </c>
      <c r="K6" s="7">
        <v>13</v>
      </c>
      <c r="L6" s="7">
        <v>14</v>
      </c>
      <c r="M6" s="7">
        <v>15</v>
      </c>
      <c r="N6" s="7">
        <v>16</v>
      </c>
      <c r="O6" s="7">
        <v>17</v>
      </c>
      <c r="P6" s="7">
        <v>18</v>
      </c>
      <c r="Q6" s="7">
        <v>19</v>
      </c>
      <c r="R6" s="7">
        <v>20</v>
      </c>
      <c r="S6" s="7">
        <v>21</v>
      </c>
      <c r="T6" s="7">
        <v>22</v>
      </c>
      <c r="U6" s="7">
        <v>23</v>
      </c>
      <c r="V6" s="7">
        <v>24</v>
      </c>
      <c r="W6" s="14" t="s">
        <v>83</v>
      </c>
      <c r="X6" s="17" t="s">
        <v>84</v>
      </c>
      <c r="Y6" s="6">
        <v>43</v>
      </c>
      <c r="Z6" s="13" t="s">
        <v>93</v>
      </c>
      <c r="AA6" s="6">
        <v>47</v>
      </c>
      <c r="AB6" s="13" t="s">
        <v>94</v>
      </c>
      <c r="AC6" s="6">
        <v>50</v>
      </c>
      <c r="AD6" s="6">
        <v>51</v>
      </c>
      <c r="AE6" s="6">
        <v>52</v>
      </c>
      <c r="AF6" s="6">
        <v>53</v>
      </c>
      <c r="AG6" s="6">
        <v>54</v>
      </c>
      <c r="AH6" s="6">
        <v>55</v>
      </c>
      <c r="AI6" s="6">
        <v>56</v>
      </c>
      <c r="AJ6" s="6">
        <v>57</v>
      </c>
      <c r="AK6" s="13" t="s">
        <v>95</v>
      </c>
      <c r="AL6" s="21" t="s">
        <v>85</v>
      </c>
      <c r="AM6" s="6">
        <v>59</v>
      </c>
      <c r="AN6" s="6">
        <v>60</v>
      </c>
      <c r="AO6" s="6">
        <v>61</v>
      </c>
      <c r="AP6" s="6">
        <v>62</v>
      </c>
      <c r="AQ6" s="6">
        <v>63</v>
      </c>
      <c r="AR6" s="6">
        <v>64</v>
      </c>
      <c r="AS6" s="6">
        <v>65</v>
      </c>
      <c r="AT6" s="6">
        <v>66</v>
      </c>
      <c r="AU6" s="6">
        <v>67</v>
      </c>
      <c r="AV6" s="6">
        <v>68</v>
      </c>
      <c r="AW6" s="21" t="s">
        <v>86</v>
      </c>
      <c r="AX6" s="26" t="s">
        <v>87</v>
      </c>
      <c r="AY6" s="7" t="s">
        <v>88</v>
      </c>
    </row>
    <row r="7" spans="1:51" ht="15" customHeight="1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8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22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22"/>
      <c r="AX7" s="27"/>
      <c r="AY7" s="10"/>
    </row>
    <row r="8" spans="1:51" ht="15" customHeight="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8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22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22"/>
      <c r="AX8" s="27"/>
      <c r="AY8" s="10"/>
    </row>
    <row r="9" spans="1:51" ht="15" customHeight="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8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22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22"/>
      <c r="AX9" s="27"/>
      <c r="AY9" s="10"/>
    </row>
    <row r="10" spans="1:51" ht="15" customHeight="1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8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22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22"/>
      <c r="AX10" s="27"/>
      <c r="AY10" s="10"/>
    </row>
    <row r="11" spans="1:51" ht="15" customHeight="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8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22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22"/>
      <c r="AX11" s="27"/>
      <c r="AY11" s="10"/>
    </row>
    <row r="12" spans="1:51" ht="15" customHeight="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8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22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22"/>
      <c r="AX12" s="27"/>
      <c r="AY12" s="10"/>
    </row>
    <row r="13" spans="1:51" ht="15" customHeight="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8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22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22"/>
      <c r="AX13" s="27"/>
      <c r="AY13" s="10"/>
    </row>
    <row r="14" spans="1:51" ht="15" customHeight="1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8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22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22"/>
      <c r="AX14" s="27"/>
      <c r="AY14" s="10"/>
    </row>
    <row r="15" spans="1:51" ht="15" customHeight="1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8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22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22"/>
      <c r="AX15" s="27"/>
      <c r="AY15" s="10"/>
    </row>
    <row r="16" spans="1:51" ht="15" customHeight="1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8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22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22"/>
      <c r="AX16" s="27"/>
      <c r="AY16" s="10"/>
    </row>
    <row r="17" spans="1:51" ht="15" customHeight="1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8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22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22"/>
      <c r="AX17" s="27"/>
      <c r="AY17" s="10"/>
    </row>
    <row r="18" spans="1:51" ht="15" customHeight="1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8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22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22"/>
      <c r="AX18" s="27"/>
      <c r="AY18" s="10"/>
    </row>
    <row r="19" spans="1:51" ht="15" customHeight="1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8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22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22"/>
      <c r="AX19" s="27"/>
      <c r="AY19" s="10"/>
    </row>
    <row r="20" spans="1:51" ht="15" customHeight="1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8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22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22"/>
      <c r="AX20" s="27"/>
      <c r="AY20" s="10"/>
    </row>
    <row r="21" spans="1:51" ht="15" customHeight="1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8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22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22"/>
      <c r="AX21" s="27"/>
      <c r="AY21" s="10"/>
    </row>
    <row r="22" spans="1:51" ht="15" customHeight="1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8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22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22"/>
      <c r="AX22" s="27"/>
      <c r="AY22" s="10"/>
    </row>
    <row r="23" spans="1:51" ht="15" customHeight="1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8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22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22"/>
      <c r="AX23" s="27"/>
      <c r="AY23" s="10"/>
    </row>
    <row r="24" spans="1:51" ht="15" customHeight="1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8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22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22"/>
      <c r="AX24" s="27"/>
      <c r="AY24" s="10"/>
    </row>
    <row r="25" spans="1:51" ht="15" customHeight="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8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22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22"/>
      <c r="AX25" s="27"/>
      <c r="AY25" s="10"/>
    </row>
    <row r="26" spans="1:51" ht="15" customHeight="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8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22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22"/>
      <c r="AX26" s="27"/>
      <c r="AY26" s="10"/>
    </row>
    <row r="27" spans="1:51" ht="15" customHeight="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8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22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22"/>
      <c r="AX27" s="27"/>
      <c r="AY27" s="10"/>
    </row>
    <row r="28" spans="1:51" ht="15" customHeight="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8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22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22"/>
      <c r="AX28" s="27"/>
      <c r="AY28" s="10"/>
    </row>
    <row r="29" spans="1:51" ht="15" customHeight="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8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22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22"/>
      <c r="AX29" s="27"/>
      <c r="AY29" s="10"/>
    </row>
    <row r="30" spans="1:51" ht="15" customHeight="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8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22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22"/>
      <c r="AX30" s="27"/>
      <c r="AY30" s="10"/>
    </row>
    <row r="31" spans="1:51" ht="15" customHeight="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8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22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22"/>
      <c r="AX31" s="27"/>
      <c r="AY31" s="10"/>
    </row>
    <row r="32" spans="1:51" ht="15" customHeight="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8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22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22"/>
      <c r="AX32" s="27"/>
      <c r="AY32" s="10"/>
    </row>
    <row r="33" spans="1:51" ht="15" customHeight="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8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22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22"/>
      <c r="AX33" s="27"/>
      <c r="AY33" s="10"/>
    </row>
    <row r="34" spans="1:51" ht="15" customHeight="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8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22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22"/>
      <c r="AX34" s="27"/>
      <c r="AY34" s="10"/>
    </row>
    <row r="35" spans="1:51" ht="15" customHeight="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8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22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22"/>
      <c r="AX35" s="27"/>
      <c r="AY35" s="10"/>
    </row>
    <row r="36" spans="1:51" ht="15" customHeight="1">
      <c r="A36" s="10"/>
      <c r="B36" s="11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8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22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22"/>
      <c r="AX36" s="27"/>
      <c r="AY36" s="10"/>
    </row>
    <row r="37" spans="1:51">
      <c r="A37" s="10"/>
      <c r="B37" s="11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8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22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22"/>
      <c r="AX37" s="27"/>
      <c r="AY37" s="10"/>
    </row>
    <row r="38" spans="1:51">
      <c r="A38" s="10"/>
      <c r="B38" s="11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8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22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22"/>
      <c r="AX38" s="27"/>
      <c r="AY38" s="10"/>
    </row>
    <row r="39" spans="1:51">
      <c r="A39" s="10"/>
      <c r="B39" s="11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8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22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22"/>
      <c r="AX39" s="27"/>
      <c r="AY39" s="10"/>
    </row>
    <row r="40" spans="1:51">
      <c r="A40" s="10"/>
      <c r="B40" s="11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8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22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22"/>
      <c r="AX40" s="27"/>
      <c r="AY40" s="10"/>
    </row>
    <row r="41" spans="1:51">
      <c r="A41" s="10"/>
      <c r="B41" s="11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8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22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22"/>
      <c r="AX41" s="27"/>
      <c r="AY41" s="10"/>
    </row>
    <row r="42" spans="1:51">
      <c r="A42" s="10"/>
      <c r="B42" s="11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8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22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22"/>
      <c r="AX42" s="27"/>
      <c r="AY42" s="10"/>
    </row>
    <row r="43" spans="1:51">
      <c r="A43" s="10"/>
      <c r="B43" s="11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8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22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22"/>
      <c r="AX43" s="27"/>
      <c r="AY43" s="10"/>
    </row>
    <row r="44" spans="1:51">
      <c r="A44" s="10"/>
      <c r="B44" s="11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8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22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22"/>
      <c r="AX44" s="27"/>
      <c r="AY44" s="10"/>
    </row>
    <row r="45" spans="1:51">
      <c r="A45" s="10"/>
      <c r="B45" s="11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8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22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22"/>
      <c r="AX45" s="27"/>
      <c r="AY45" s="10"/>
    </row>
    <row r="46" spans="1:51">
      <c r="A46" s="10"/>
      <c r="B46" s="11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8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22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22"/>
      <c r="AX46" s="27"/>
      <c r="AY46" s="10"/>
    </row>
  </sheetData>
  <mergeCells count="3">
    <mergeCell ref="A1:AY1"/>
    <mergeCell ref="B2:AY2"/>
    <mergeCell ref="B5:AY5"/>
  </mergeCells>
  <phoneticPr fontId="23" type="noConversion"/>
  <pageMargins left="0.35416666666666669" right="0" top="0.19652777777777777" bottom="0.19652777777777777" header="0.35416666666666669" footer="0.5111111111111110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打分表</vt:lpstr>
      <vt:lpstr>测评总表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xg</cp:lastModifiedBy>
  <cp:revision/>
  <cp:lastPrinted>2019-04-16T05:33:15Z</cp:lastPrinted>
  <dcterms:created xsi:type="dcterms:W3CDTF">1996-12-17T01:32:42Z</dcterms:created>
  <dcterms:modified xsi:type="dcterms:W3CDTF">2019-05-13T00:59:52Z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